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4632" activeTab="0"/>
  </bookViews>
  <sheets>
    <sheet name="B0150 過路國小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<sst xmlns="http://schemas.openxmlformats.org/spreadsheetml/2006/main" count="705" uniqueCount="143">
  <si>
    <t>豐富家實業有限公司</t>
  </si>
  <si>
    <t>過路國小 營養午餐食譜設計表</t>
  </si>
  <si>
    <t xml:space="preserve"> (第 3週) 用餐人數:  48 備份:   3</t>
  </si>
  <si>
    <t>日  期</t>
  </si>
  <si>
    <t>主食</t>
  </si>
  <si>
    <t>主  菜</t>
  </si>
  <si>
    <t>副菜一</t>
  </si>
  <si>
    <t xml:space="preserve">副菜二 </t>
  </si>
  <si>
    <t xml:space="preserve">湯類   </t>
  </si>
  <si>
    <t>水果(甜點)</t>
  </si>
  <si>
    <t xml:space="preserve">副菜三 </t>
  </si>
  <si>
    <t xml:space="preserve"> </t>
  </si>
  <si>
    <t>馬鈴薯燉肉</t>
  </si>
  <si>
    <t>金菇絲瓜</t>
  </si>
  <si>
    <t>豆皮炒油菜</t>
  </si>
  <si>
    <t>玉米蛋花湯</t>
  </si>
  <si>
    <t>112年</t>
  </si>
  <si>
    <t>白</t>
  </si>
  <si>
    <t>名稱</t>
  </si>
  <si>
    <t>數量</t>
  </si>
  <si>
    <t>單位</t>
  </si>
  <si>
    <t>09月</t>
  </si>
  <si>
    <t>米</t>
  </si>
  <si>
    <t xml:space="preserve">冷凍肉丁-香   </t>
  </si>
  <si>
    <t>KG</t>
  </si>
  <si>
    <t xml:space="preserve">絲瓜片        </t>
  </si>
  <si>
    <t xml:space="preserve">油菜段        </t>
  </si>
  <si>
    <t xml:space="preserve">玉米粒        </t>
  </si>
  <si>
    <t xml:space="preserve">水果          </t>
  </si>
  <si>
    <t>份</t>
  </si>
  <si>
    <t xml:space="preserve">          </t>
  </si>
  <si>
    <t xml:space="preserve">     </t>
  </si>
  <si>
    <t xml:space="preserve">  </t>
  </si>
  <si>
    <t>11日</t>
  </si>
  <si>
    <t>飯</t>
  </si>
  <si>
    <t xml:space="preserve">馬鈴薯大丁    </t>
  </si>
  <si>
    <t xml:space="preserve">金針菇        </t>
  </si>
  <si>
    <t xml:space="preserve">生豆包絲-非   </t>
  </si>
  <si>
    <t xml:space="preserve">洗選蛋-Q      </t>
  </si>
  <si>
    <t>一</t>
  </si>
  <si>
    <t>　</t>
  </si>
  <si>
    <t xml:space="preserve">紅蘿蔔大丁    </t>
  </si>
  <si>
    <t xml:space="preserve">紅蘿蔔絲      </t>
  </si>
  <si>
    <t xml:space="preserve">蒜末-兩       </t>
  </si>
  <si>
    <t>兩</t>
  </si>
  <si>
    <t xml:space="preserve">冷凍大骨-香   </t>
  </si>
  <si>
    <t xml:space="preserve">薑片-兩       </t>
  </si>
  <si>
    <t xml:space="preserve">生鮮香菇片    </t>
  </si>
  <si>
    <t xml:space="preserve">青蔥珠        </t>
  </si>
  <si>
    <t xml:space="preserve">青蔥段        </t>
  </si>
  <si>
    <t xml:space="preserve">薑絲-兩       </t>
  </si>
  <si>
    <t>三杯雞</t>
  </si>
  <si>
    <t>雙色炒蛋</t>
  </si>
  <si>
    <t>炒蚵白菜</t>
  </si>
  <si>
    <t>蘿蔔油豆腐湯</t>
  </si>
  <si>
    <t>五</t>
  </si>
  <si>
    <t>穀</t>
  </si>
  <si>
    <t xml:space="preserve">雞腿丁        </t>
  </si>
  <si>
    <t xml:space="preserve">蚵仔白菜段    </t>
  </si>
  <si>
    <t xml:space="preserve">白蘿蔔中丁    </t>
  </si>
  <si>
    <t>12日</t>
  </si>
  <si>
    <t xml:space="preserve">米血丁        </t>
  </si>
  <si>
    <t xml:space="preserve">洋蔥絲        </t>
  </si>
  <si>
    <t xml:space="preserve">紅蘿蔔中丁    </t>
  </si>
  <si>
    <t>二</t>
  </si>
  <si>
    <t xml:space="preserve">油豆腐丁-非   </t>
  </si>
  <si>
    <t xml:space="preserve">黑豆奶產銷-久 </t>
  </si>
  <si>
    <t>瓶</t>
  </si>
  <si>
    <t xml:space="preserve">蒜仁-兩       </t>
  </si>
  <si>
    <t xml:space="preserve">九層塔-兩     </t>
  </si>
  <si>
    <t xml:space="preserve">芹菜珠        </t>
  </si>
  <si>
    <t>肉絲蛋炒飯</t>
  </si>
  <si>
    <t>冰心地瓜點心</t>
  </si>
  <si>
    <t>炒青江菜</t>
  </si>
  <si>
    <t>枸杞冬瓜湯</t>
  </si>
  <si>
    <t>滷豬排</t>
  </si>
  <si>
    <t xml:space="preserve">冷凍肉絲-香   </t>
  </si>
  <si>
    <t>包</t>
  </si>
  <si>
    <t xml:space="preserve">青江菜段      </t>
  </si>
  <si>
    <t xml:space="preserve">冬瓜中丁      </t>
  </si>
  <si>
    <t xml:space="preserve">元氣纖果隨身  </t>
  </si>
  <si>
    <t>黑蜜肉排60G-CA</t>
  </si>
  <si>
    <t>片</t>
  </si>
  <si>
    <t>13日</t>
  </si>
  <si>
    <t xml:space="preserve">培根3K裝CAS   </t>
  </si>
  <si>
    <t xml:space="preserve">冷凍龍骨排-立 </t>
  </si>
  <si>
    <t>三</t>
  </si>
  <si>
    <t xml:space="preserve">高麗菜絲      </t>
  </si>
  <si>
    <t xml:space="preserve">薑絲          </t>
  </si>
  <si>
    <t xml:space="preserve">枸杞-兩       </t>
  </si>
  <si>
    <t xml:space="preserve">洋蔥小丁      </t>
  </si>
  <si>
    <t xml:space="preserve">紅蘿蔔小丁    </t>
  </si>
  <si>
    <t xml:space="preserve">三色豆        </t>
  </si>
  <si>
    <t>椒鹽魚片</t>
  </si>
  <si>
    <t>螞蟻上樹</t>
  </si>
  <si>
    <t>炒空心菜</t>
  </si>
  <si>
    <t>排骨竹筍湯-88</t>
  </si>
  <si>
    <t xml:space="preserve">水鯊魚片-80   </t>
  </si>
  <si>
    <t xml:space="preserve">大白菜段      </t>
  </si>
  <si>
    <t xml:space="preserve">空心菜段      </t>
  </si>
  <si>
    <t xml:space="preserve">生鮮筍片      </t>
  </si>
  <si>
    <t>14日</t>
  </si>
  <si>
    <t xml:space="preserve">冷凍絞肉-香   </t>
  </si>
  <si>
    <t>四</t>
  </si>
  <si>
    <t xml:space="preserve">冬粉          </t>
  </si>
  <si>
    <t xml:space="preserve">福樂一番鮮鮮  </t>
  </si>
  <si>
    <t xml:space="preserve">乾木耳泡切絲  </t>
  </si>
  <si>
    <t>宮保雞丁</t>
  </si>
  <si>
    <t>熱炒四色</t>
  </si>
  <si>
    <t>炒小白菜</t>
  </si>
  <si>
    <t>紫米地瓜芋圓湯</t>
  </si>
  <si>
    <t xml:space="preserve">小白菜段      </t>
  </si>
  <si>
    <t xml:space="preserve">地瓜圓-600g裝 </t>
  </si>
  <si>
    <t>15日</t>
  </si>
  <si>
    <t xml:space="preserve">彩椒片        </t>
  </si>
  <si>
    <t xml:space="preserve">芋圓-600g裝   </t>
  </si>
  <si>
    <t xml:space="preserve">洋蔥片        </t>
  </si>
  <si>
    <t xml:space="preserve">馬鈴薯小丁    </t>
  </si>
  <si>
    <t xml:space="preserve">紫米          </t>
  </si>
  <si>
    <t xml:space="preserve">油花生        </t>
  </si>
  <si>
    <t xml:space="preserve">燕麥          </t>
  </si>
  <si>
    <t xml:space="preserve">乾辣椒-兩     </t>
  </si>
  <si>
    <t xml:space="preserve">                                                            本校一律使用國產豬、牛肉食材</t>
  </si>
  <si>
    <t>冰心地瓜60入</t>
  </si>
  <si>
    <t>營養分析-國小學生</t>
  </si>
  <si>
    <t>熱量</t>
  </si>
  <si>
    <t>kcal</t>
  </si>
  <si>
    <t>份數/EX</t>
  </si>
  <si>
    <t>營養基準建議</t>
  </si>
  <si>
    <t>醣類</t>
  </si>
  <si>
    <t>g</t>
  </si>
  <si>
    <t>3.5-4.5</t>
  </si>
  <si>
    <t>蛋白質</t>
  </si>
  <si>
    <t>豆魚肉蛋</t>
  </si>
  <si>
    <t>脂肪</t>
  </si>
  <si>
    <t>油脂</t>
  </si>
  <si>
    <t>2.5-3</t>
  </si>
  <si>
    <t>蔬菜</t>
  </si>
  <si>
    <t>1-1.5</t>
  </si>
  <si>
    <t>水果</t>
  </si>
  <si>
    <t>乳製品</t>
  </si>
  <si>
    <t xml:space="preserve"> 因9/11臨時停課，故9/11食材順延至9/12供應，而水果及鮮乳維持原菜單供應</t>
  </si>
  <si>
    <t xml:space="preserve">                    午餐執秘：                                                                                  總務主任：                                                                                     校長：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</si>
</sst>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  <font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79"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Font="1" applyAlignment="1">
      <alignment horizontal="righ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7" xfId="0" applyFont="1" applyBorder="1" applyAlignment="1">
      <alignment horizontal="right" vertical="center" shrinkToFit="1"/>
    </xf>
    <xf numFmtId="0" fontId="0" fillId="0" borderId="17" xfId="0" applyFont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right" vertical="center" shrinkToFit="1"/>
    </xf>
    <xf numFmtId="0" fontId="0" fillId="0" borderId="12" xfId="0" applyFont="1" applyBorder="1" applyAlignment="1">
      <alignment horizontal="left" vertical="center" shrinkToFit="1"/>
    </xf>
    <xf numFmtId="49" fontId="0" fillId="0" borderId="21" xfId="0" applyNumberFormat="1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22" xfId="0" applyFont="1" applyBorder="1" applyAlignment="1">
      <alignment horizontal="left" vertical="center" shrinkToFit="1"/>
    </xf>
    <xf numFmtId="0" fontId="37" fillId="0" borderId="19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right" vertical="center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38" fillId="0" borderId="26" xfId="0" applyFont="1" applyFill="1" applyBorder="1" applyAlignment="1">
      <alignment horizontal="left" vertical="center" shrinkToFit="1"/>
    </xf>
    <xf numFmtId="0" fontId="38" fillId="0" borderId="27" xfId="0" applyFont="1" applyFill="1" applyBorder="1" applyAlignment="1">
      <alignment horizontal="left" vertical="center" shrinkToFit="1"/>
    </xf>
    <xf numFmtId="0" fontId="38" fillId="0" borderId="28" xfId="0" applyFont="1" applyFill="1" applyBorder="1" applyAlignment="1">
      <alignment horizontal="left" vertical="center" shrinkToFit="1"/>
    </xf>
    <xf numFmtId="0" fontId="38" fillId="0" borderId="29" xfId="0" applyFont="1" applyFill="1" applyBorder="1" applyAlignment="1">
      <alignment horizontal="center" vertical="center" shrinkToFit="1"/>
    </xf>
    <xf numFmtId="0" fontId="38" fillId="0" borderId="30" xfId="0" applyFont="1" applyFill="1" applyBorder="1" applyAlignment="1">
      <alignment horizontal="left" vertical="center" shrinkToFit="1"/>
    </xf>
    <xf numFmtId="0" fontId="38" fillId="0" borderId="31" xfId="0" applyNumberFormat="1" applyFont="1" applyFill="1" applyBorder="1" applyAlignment="1">
      <alignment horizontal="center" vertical="center" shrinkToFit="1"/>
    </xf>
    <xf numFmtId="0" fontId="38" fillId="0" borderId="32" xfId="0" applyNumberFormat="1" applyFont="1" applyFill="1" applyBorder="1" applyAlignment="1">
      <alignment horizontal="left" vertical="center" shrinkToFit="1"/>
    </xf>
    <xf numFmtId="0" fontId="38" fillId="0" borderId="33" xfId="0" applyNumberFormat="1" applyFont="1" applyFill="1" applyBorder="1" applyAlignment="1">
      <alignment horizontal="center" vertical="center" shrinkToFit="1"/>
    </xf>
    <xf numFmtId="0" fontId="38" fillId="0" borderId="34" xfId="0" applyNumberFormat="1" applyFont="1" applyFill="1" applyBorder="1" applyAlignment="1">
      <alignment horizontal="left" vertical="center" shrinkToFit="1"/>
    </xf>
    <xf numFmtId="0" fontId="38" fillId="0" borderId="0" xfId="0" applyNumberFormat="1" applyFont="1" applyFill="1" applyBorder="1" applyAlignment="1">
      <alignment horizontal="center" vertical="center" shrinkToFit="1"/>
    </xf>
    <xf numFmtId="0" fontId="38" fillId="0" borderId="14" xfId="0" applyNumberFormat="1" applyFont="1" applyFill="1" applyBorder="1" applyAlignment="1">
      <alignment horizontal="center" vertical="center" shrinkToFit="1"/>
    </xf>
    <xf numFmtId="0" fontId="38" fillId="0" borderId="35" xfId="0" applyNumberFormat="1" applyFont="1" applyFill="1" applyBorder="1" applyAlignment="1">
      <alignment horizontal="center" vertical="center" shrinkToFit="1"/>
    </xf>
    <xf numFmtId="0" fontId="38" fillId="0" borderId="14" xfId="0" applyNumberFormat="1" applyFont="1" applyFill="1" applyBorder="1" applyAlignment="1">
      <alignment horizontal="left" vertical="center" shrinkToFit="1"/>
    </xf>
    <xf numFmtId="0" fontId="38" fillId="0" borderId="35" xfId="0" applyFont="1" applyFill="1" applyBorder="1" applyAlignment="1">
      <alignment horizontal="center" vertical="center" shrinkToFit="1"/>
    </xf>
    <xf numFmtId="1" fontId="38" fillId="0" borderId="0" xfId="0" applyNumberFormat="1" applyFont="1" applyFill="1" applyBorder="1" applyAlignment="1">
      <alignment horizontal="center" vertical="center" shrinkToFit="1"/>
    </xf>
    <xf numFmtId="0" fontId="38" fillId="0" borderId="0" xfId="0" applyNumberFormat="1" applyFont="1" applyFill="1" applyBorder="1" applyAlignment="1">
      <alignment horizontal="left" vertical="center" shrinkToFit="1"/>
    </xf>
    <xf numFmtId="0" fontId="38" fillId="0" borderId="22" xfId="0" applyNumberFormat="1" applyFont="1" applyFill="1" applyBorder="1" applyAlignment="1">
      <alignment horizontal="center" vertical="center" shrinkToFit="1"/>
    </xf>
    <xf numFmtId="0" fontId="38" fillId="0" borderId="36" xfId="0" applyNumberFormat="1" applyFont="1" applyFill="1" applyBorder="1" applyAlignment="1">
      <alignment horizontal="left" vertical="center" shrinkToFit="1"/>
    </xf>
    <xf numFmtId="1" fontId="38" fillId="0" borderId="37" xfId="0" applyNumberFormat="1" applyFont="1" applyFill="1" applyBorder="1" applyAlignment="1">
      <alignment horizontal="center" vertical="center" shrinkToFit="1"/>
    </xf>
    <xf numFmtId="0" fontId="38" fillId="0" borderId="37" xfId="0" applyNumberFormat="1" applyFont="1" applyFill="1" applyBorder="1" applyAlignment="1">
      <alignment horizontal="left" vertical="center" shrinkToFit="1"/>
    </xf>
    <xf numFmtId="0" fontId="38" fillId="0" borderId="38" xfId="0" applyNumberFormat="1" applyFont="1" applyFill="1" applyBorder="1" applyAlignment="1">
      <alignment horizontal="left" vertical="center" shrinkToFit="1"/>
    </xf>
    <xf numFmtId="0" fontId="38" fillId="0" borderId="39" xfId="0" applyNumberFormat="1" applyFont="1" applyFill="1" applyBorder="1" applyAlignment="1">
      <alignment horizontal="center" vertical="center" shrinkToFit="1"/>
    </xf>
    <xf numFmtId="0" fontId="38" fillId="0" borderId="4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shrinkToFit="1"/>
    </xf>
    <xf numFmtId="0" fontId="0" fillId="0" borderId="1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shrinkToFit="1"/>
    </xf>
    <xf numFmtId="0" fontId="38" fillId="0" borderId="42" xfId="0" applyFont="1" applyFill="1" applyBorder="1" applyAlignment="1">
      <alignment horizontal="center" vertical="center" shrinkToFit="1"/>
    </xf>
    <xf numFmtId="0" fontId="38" fillId="0" borderId="43" xfId="0" applyFont="1" applyFill="1" applyBorder="1" applyAlignment="1">
      <alignment horizontal="center" vertical="center" shrinkToFit="1"/>
    </xf>
    <xf numFmtId="0" fontId="38" fillId="0" borderId="44" xfId="0" applyFont="1" applyFill="1" applyBorder="1" applyAlignment="1">
      <alignment horizontal="center" vertical="center" shrinkToFit="1"/>
    </xf>
    <xf numFmtId="0" fontId="38" fillId="0" borderId="28" xfId="0" applyFont="1" applyFill="1" applyBorder="1" applyAlignment="1">
      <alignment horizontal="center" vertical="center" shrinkToFit="1"/>
    </xf>
    <xf numFmtId="0" fontId="0" fillId="0" borderId="32" xfId="0" applyFont="1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685800</xdr:colOff>
      <xdr:row>5</xdr:row>
      <xdr:rowOff>9525</xdr:rowOff>
    </xdr:from>
    <xdr:to>
      <xdr:col>18</xdr:col>
      <xdr:colOff>266700</xdr:colOff>
      <xdr:row>9</xdr:row>
      <xdr:rowOff>114300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82600" y="1028700"/>
          <a:ext cx="10763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tabSelected="1" view="pageBreakPreview" zoomScaleSheetLayoutView="100" zoomScalePageLayoutView="0" workbookViewId="0" topLeftCell="A37">
      <selection activeCell="A46" sqref="A46:Q46"/>
    </sheetView>
  </sheetViews>
  <sheetFormatPr defaultColWidth="9.00390625" defaultRowHeight="15.75"/>
  <cols>
    <col min="1" max="1" width="5.75390625" style="18" customWidth="1"/>
    <col min="2" max="2" width="3.75390625" style="18" customWidth="1"/>
    <col min="3" max="3" width="18.25390625" style="1" bestFit="1" customWidth="1"/>
    <col min="4" max="4" width="6.625" style="10" bestFit="1" customWidth="1"/>
    <col min="5" max="5" width="6.625" style="11" bestFit="1" customWidth="1"/>
    <col min="6" max="6" width="17.75390625" style="1" bestFit="1" customWidth="1"/>
    <col min="7" max="7" width="6.625" style="10" bestFit="1" customWidth="1"/>
    <col min="8" max="8" width="6.625" style="11" bestFit="1" customWidth="1"/>
    <col min="9" max="9" width="16.50390625" style="1" bestFit="1" customWidth="1"/>
    <col min="10" max="10" width="6.625" style="10" bestFit="1" customWidth="1"/>
    <col min="11" max="11" width="6.625" style="11" bestFit="1" customWidth="1"/>
    <col min="12" max="12" width="17.875" style="1" bestFit="1" customWidth="1"/>
    <col min="13" max="13" width="6.625" style="10" bestFit="1" customWidth="1"/>
    <col min="14" max="14" width="6.625" style="11" bestFit="1" customWidth="1"/>
    <col min="15" max="15" width="17.875" style="1" bestFit="1" customWidth="1"/>
    <col min="16" max="16" width="6.625" style="10" bestFit="1" customWidth="1"/>
    <col min="17" max="17" width="6.625" style="11" bestFit="1" customWidth="1"/>
    <col min="18" max="18" width="19.625" style="1" bestFit="1" customWidth="1"/>
    <col min="19" max="19" width="6.625" style="10" bestFit="1" customWidth="1"/>
    <col min="20" max="20" width="5.375" style="11" customWidth="1"/>
    <col min="21" max="16384" width="8.875" style="12" customWidth="1"/>
  </cols>
  <sheetData>
    <row r="1" spans="1:9" ht="15.75">
      <c r="A1" s="61" t="s">
        <v>0</v>
      </c>
      <c r="B1" s="61"/>
      <c r="C1" s="62"/>
      <c r="D1" s="61"/>
      <c r="E1" s="61"/>
      <c r="F1" s="62"/>
      <c r="G1" s="61"/>
      <c r="H1" s="61"/>
      <c r="I1" s="62"/>
    </row>
    <row r="2" spans="1:15" ht="16.5" thickBot="1">
      <c r="A2" s="63" t="s">
        <v>1</v>
      </c>
      <c r="B2" s="63"/>
      <c r="C2" s="64"/>
      <c r="D2" s="63"/>
      <c r="E2" s="63"/>
      <c r="F2" s="64"/>
      <c r="G2" s="63"/>
      <c r="H2" s="63"/>
      <c r="I2" s="64"/>
      <c r="L2" s="56" t="s">
        <v>2</v>
      </c>
      <c r="M2" s="57"/>
      <c r="N2" s="57"/>
      <c r="O2" s="56"/>
    </row>
    <row r="3" spans="1:26" ht="16.5" thickBot="1">
      <c r="A3" s="13" t="s">
        <v>3</v>
      </c>
      <c r="B3" s="13" t="s">
        <v>4</v>
      </c>
      <c r="C3" s="2" t="s">
        <v>5</v>
      </c>
      <c r="D3" s="15"/>
      <c r="E3" s="16"/>
      <c r="F3" s="2" t="s">
        <v>6</v>
      </c>
      <c r="G3" s="15"/>
      <c r="H3" s="16"/>
      <c r="I3" s="2" t="s">
        <v>7</v>
      </c>
      <c r="J3" s="15"/>
      <c r="K3" s="16"/>
      <c r="L3" s="2" t="s">
        <v>8</v>
      </c>
      <c r="M3" s="15"/>
      <c r="N3" s="16"/>
      <c r="O3" s="2" t="s">
        <v>9</v>
      </c>
      <c r="P3" s="15"/>
      <c r="Q3" s="16"/>
      <c r="R3" s="2" t="s">
        <v>10</v>
      </c>
      <c r="S3" s="15"/>
      <c r="T3" s="17"/>
      <c r="U3" s="65" t="s">
        <v>124</v>
      </c>
      <c r="V3" s="66"/>
      <c r="W3" s="66"/>
      <c r="X3" s="66"/>
      <c r="Y3" s="66"/>
      <c r="Z3" s="67"/>
    </row>
    <row r="4" spans="1:26" ht="15.75">
      <c r="A4" s="13" t="s">
        <v>11</v>
      </c>
      <c r="B4" s="18" t="s">
        <v>11</v>
      </c>
      <c r="C4" s="58" t="s">
        <v>12</v>
      </c>
      <c r="D4" s="59"/>
      <c r="E4" s="59"/>
      <c r="F4" s="58" t="s">
        <v>13</v>
      </c>
      <c r="G4" s="59"/>
      <c r="H4" s="59"/>
      <c r="I4" s="58" t="s">
        <v>14</v>
      </c>
      <c r="J4" s="59"/>
      <c r="K4" s="59"/>
      <c r="L4" s="58" t="s">
        <v>15</v>
      </c>
      <c r="M4" s="59"/>
      <c r="N4" s="59"/>
      <c r="O4" s="58" t="s">
        <v>11</v>
      </c>
      <c r="P4" s="59"/>
      <c r="Q4" s="59"/>
      <c r="R4" s="58"/>
      <c r="S4" s="59"/>
      <c r="T4" s="60"/>
      <c r="U4" s="33" t="s">
        <v>125</v>
      </c>
      <c r="V4" s="34">
        <f>Y5*70+Y6*75+Y7*45+Y8*25+Y9*60+Y10*150</f>
        <v>758.5</v>
      </c>
      <c r="W4" s="35" t="s">
        <v>126</v>
      </c>
      <c r="X4" s="68" t="s">
        <v>127</v>
      </c>
      <c r="Y4" s="69"/>
      <c r="Z4" s="36" t="s">
        <v>128</v>
      </c>
    </row>
    <row r="5" spans="1:26" ht="15.75">
      <c r="A5" s="19" t="s">
        <v>16</v>
      </c>
      <c r="B5" s="20" t="s">
        <v>17</v>
      </c>
      <c r="C5" s="3" t="s">
        <v>18</v>
      </c>
      <c r="D5" s="21" t="s">
        <v>19</v>
      </c>
      <c r="E5" s="22" t="s">
        <v>20</v>
      </c>
      <c r="F5" s="3" t="s">
        <v>18</v>
      </c>
      <c r="G5" s="21" t="s">
        <v>19</v>
      </c>
      <c r="H5" s="22" t="s">
        <v>20</v>
      </c>
      <c r="I5" s="3" t="s">
        <v>18</v>
      </c>
      <c r="J5" s="21" t="s">
        <v>19</v>
      </c>
      <c r="K5" s="22" t="s">
        <v>20</v>
      </c>
      <c r="L5" s="3" t="s">
        <v>18</v>
      </c>
      <c r="M5" s="21" t="s">
        <v>19</v>
      </c>
      <c r="N5" s="22" t="s">
        <v>20</v>
      </c>
      <c r="O5" s="3" t="s">
        <v>18</v>
      </c>
      <c r="P5" s="21" t="s">
        <v>19</v>
      </c>
      <c r="Q5" s="14" t="s">
        <v>20</v>
      </c>
      <c r="R5" s="4" t="s">
        <v>18</v>
      </c>
      <c r="S5" s="21" t="s">
        <v>19</v>
      </c>
      <c r="T5" s="22" t="s">
        <v>20</v>
      </c>
      <c r="U5" s="37" t="s">
        <v>129</v>
      </c>
      <c r="V5" s="38">
        <f>Y5*15+Y6*0+Y7*0+Y8*15+Y9*15+Y10*12</f>
        <v>120</v>
      </c>
      <c r="W5" s="38" t="s">
        <v>130</v>
      </c>
      <c r="X5" s="39" t="s">
        <v>4</v>
      </c>
      <c r="Y5" s="38">
        <v>4.8</v>
      </c>
      <c r="Z5" s="40" t="s">
        <v>131</v>
      </c>
    </row>
    <row r="6" spans="1:26" ht="16.5">
      <c r="A6" s="23" t="s">
        <v>21</v>
      </c>
      <c r="B6" s="24" t="s">
        <v>22</v>
      </c>
      <c r="C6" s="5" t="s">
        <v>23</v>
      </c>
      <c r="D6" s="25">
        <v>4</v>
      </c>
      <c r="E6" s="26" t="s">
        <v>24</v>
      </c>
      <c r="F6" s="5" t="s">
        <v>25</v>
      </c>
      <c r="G6" s="25">
        <v>3.5</v>
      </c>
      <c r="H6" s="26" t="s">
        <v>24</v>
      </c>
      <c r="I6" s="5" t="s">
        <v>26</v>
      </c>
      <c r="J6" s="25">
        <v>4.5</v>
      </c>
      <c r="K6" s="26" t="s">
        <v>24</v>
      </c>
      <c r="L6" s="5" t="s">
        <v>27</v>
      </c>
      <c r="M6" s="25">
        <v>1.5</v>
      </c>
      <c r="N6" s="26" t="s">
        <v>24</v>
      </c>
      <c r="O6" s="5" t="s">
        <v>28</v>
      </c>
      <c r="P6" s="25">
        <v>40</v>
      </c>
      <c r="Q6" s="26" t="s">
        <v>29</v>
      </c>
      <c r="R6" s="7" t="s">
        <v>30</v>
      </c>
      <c r="S6" s="25" t="s">
        <v>31</v>
      </c>
      <c r="T6" s="27" t="s">
        <v>32</v>
      </c>
      <c r="U6" s="41" t="s">
        <v>132</v>
      </c>
      <c r="V6" s="42">
        <f>Y5*2+Y6*7+Y7*0+Y8*1+Y9*0+Y10*8</f>
        <v>29.999999999999996</v>
      </c>
      <c r="W6" s="42" t="s">
        <v>130</v>
      </c>
      <c r="X6" s="43" t="s">
        <v>133</v>
      </c>
      <c r="Y6" s="42">
        <v>2.6</v>
      </c>
      <c r="Z6" s="44">
        <v>2</v>
      </c>
    </row>
    <row r="7" spans="1:26" ht="16.5">
      <c r="A7" s="23" t="s">
        <v>33</v>
      </c>
      <c r="B7" s="24" t="s">
        <v>34</v>
      </c>
      <c r="C7" s="5" t="s">
        <v>35</v>
      </c>
      <c r="D7" s="25">
        <v>1.5</v>
      </c>
      <c r="E7" s="26" t="s">
        <v>24</v>
      </c>
      <c r="F7" s="5" t="s">
        <v>36</v>
      </c>
      <c r="G7" s="25">
        <v>1</v>
      </c>
      <c r="H7" s="26" t="s">
        <v>24</v>
      </c>
      <c r="I7" s="5" t="s">
        <v>37</v>
      </c>
      <c r="J7" s="25">
        <v>0.1</v>
      </c>
      <c r="K7" s="26" t="s">
        <v>24</v>
      </c>
      <c r="L7" s="5" t="s">
        <v>38</v>
      </c>
      <c r="M7" s="25">
        <v>1</v>
      </c>
      <c r="N7" s="26" t="s">
        <v>24</v>
      </c>
      <c r="O7" s="5" t="s">
        <v>28</v>
      </c>
      <c r="P7" s="25">
        <v>3</v>
      </c>
      <c r="Q7" s="26" t="s">
        <v>29</v>
      </c>
      <c r="R7" s="7" t="s">
        <v>30</v>
      </c>
      <c r="S7" s="25" t="s">
        <v>31</v>
      </c>
      <c r="T7" s="27" t="s">
        <v>32</v>
      </c>
      <c r="U7" s="41" t="s">
        <v>134</v>
      </c>
      <c r="V7" s="42">
        <f>Y5*0+Y6*5+Y7*5+Y8*0+Y9*0+Y10*8</f>
        <v>25.5</v>
      </c>
      <c r="W7" s="42" t="s">
        <v>130</v>
      </c>
      <c r="X7" s="45" t="s">
        <v>135</v>
      </c>
      <c r="Y7" s="42">
        <v>2.5</v>
      </c>
      <c r="Z7" s="46" t="s">
        <v>136</v>
      </c>
    </row>
    <row r="8" spans="1:26" ht="16.5">
      <c r="A8" s="24" t="s">
        <v>39</v>
      </c>
      <c r="B8" s="24" t="s">
        <v>40</v>
      </c>
      <c r="C8" s="5" t="s">
        <v>41</v>
      </c>
      <c r="D8" s="25">
        <v>0.3</v>
      </c>
      <c r="E8" s="26" t="s">
        <v>24</v>
      </c>
      <c r="F8" s="5" t="s">
        <v>42</v>
      </c>
      <c r="G8" s="25">
        <v>0.2</v>
      </c>
      <c r="H8" s="26" t="s">
        <v>24</v>
      </c>
      <c r="I8" s="5" t="s">
        <v>43</v>
      </c>
      <c r="J8" s="25">
        <v>2</v>
      </c>
      <c r="K8" s="26" t="s">
        <v>44</v>
      </c>
      <c r="L8" s="5" t="s">
        <v>45</v>
      </c>
      <c r="M8" s="25">
        <v>0.5</v>
      </c>
      <c r="N8" s="26" t="s">
        <v>24</v>
      </c>
      <c r="O8" s="5"/>
      <c r="P8" s="25"/>
      <c r="Q8" s="26"/>
      <c r="R8" s="7" t="s">
        <v>30</v>
      </c>
      <c r="S8" s="25" t="s">
        <v>31</v>
      </c>
      <c r="T8" s="27" t="s">
        <v>32</v>
      </c>
      <c r="U8" s="41"/>
      <c r="V8" s="47"/>
      <c r="W8" s="48"/>
      <c r="X8" s="45" t="s">
        <v>137</v>
      </c>
      <c r="Y8" s="42">
        <v>2.2</v>
      </c>
      <c r="Z8" s="44" t="s">
        <v>138</v>
      </c>
    </row>
    <row r="9" spans="1:26" ht="16.5">
      <c r="A9" s="24" t="s">
        <v>11</v>
      </c>
      <c r="B9" s="24" t="s">
        <v>11</v>
      </c>
      <c r="C9" s="5" t="s">
        <v>46</v>
      </c>
      <c r="D9" s="25">
        <v>2</v>
      </c>
      <c r="E9" s="26" t="s">
        <v>44</v>
      </c>
      <c r="F9" s="5" t="s">
        <v>47</v>
      </c>
      <c r="G9" s="25">
        <v>0.3</v>
      </c>
      <c r="H9" s="26" t="s">
        <v>24</v>
      </c>
      <c r="I9" s="5" t="s">
        <v>30</v>
      </c>
      <c r="J9" s="25" t="s">
        <v>31</v>
      </c>
      <c r="K9" s="26" t="s">
        <v>32</v>
      </c>
      <c r="L9" s="5" t="s">
        <v>48</v>
      </c>
      <c r="M9" s="25">
        <v>0.1</v>
      </c>
      <c r="N9" s="26" t="s">
        <v>24</v>
      </c>
      <c r="O9" s="5"/>
      <c r="P9" s="25"/>
      <c r="Q9" s="26"/>
      <c r="R9" s="7" t="s">
        <v>30</v>
      </c>
      <c r="S9" s="25" t="s">
        <v>31</v>
      </c>
      <c r="T9" s="27" t="s">
        <v>32</v>
      </c>
      <c r="U9" s="41"/>
      <c r="V9" s="47"/>
      <c r="W9" s="48"/>
      <c r="X9" s="45" t="s">
        <v>139</v>
      </c>
      <c r="Y9" s="42">
        <v>1</v>
      </c>
      <c r="Z9" s="46">
        <v>1</v>
      </c>
    </row>
    <row r="10" spans="1:26" ht="17.25" thickBot="1">
      <c r="A10" s="28" t="s">
        <v>11</v>
      </c>
      <c r="B10" s="29" t="s">
        <v>11</v>
      </c>
      <c r="C10" s="8" t="s">
        <v>49</v>
      </c>
      <c r="D10" s="30">
        <v>0.1</v>
      </c>
      <c r="E10" s="31" t="s">
        <v>24</v>
      </c>
      <c r="F10" s="8" t="s">
        <v>50</v>
      </c>
      <c r="G10" s="30">
        <v>2</v>
      </c>
      <c r="H10" s="31" t="s">
        <v>44</v>
      </c>
      <c r="I10" s="8" t="s">
        <v>30</v>
      </c>
      <c r="J10" s="30" t="s">
        <v>31</v>
      </c>
      <c r="K10" s="31" t="s">
        <v>32</v>
      </c>
      <c r="L10" s="8" t="s">
        <v>30</v>
      </c>
      <c r="M10" s="30" t="s">
        <v>31</v>
      </c>
      <c r="N10" s="31" t="s">
        <v>32</v>
      </c>
      <c r="O10" s="8"/>
      <c r="P10" s="30"/>
      <c r="Q10" s="31"/>
      <c r="R10" s="9" t="s">
        <v>30</v>
      </c>
      <c r="S10" s="30" t="s">
        <v>31</v>
      </c>
      <c r="T10" s="32" t="s">
        <v>32</v>
      </c>
      <c r="U10" s="41"/>
      <c r="V10" s="47"/>
      <c r="W10" s="48"/>
      <c r="X10" s="45" t="s">
        <v>140</v>
      </c>
      <c r="Y10" s="49">
        <v>0</v>
      </c>
      <c r="Z10" s="46">
        <v>0</v>
      </c>
    </row>
    <row r="11" spans="1:26" ht="15.75">
      <c r="A11" s="13" t="s">
        <v>11</v>
      </c>
      <c r="B11" s="18" t="s">
        <v>11</v>
      </c>
      <c r="C11" s="58" t="s">
        <v>51</v>
      </c>
      <c r="D11" s="59"/>
      <c r="E11" s="59"/>
      <c r="F11" s="58" t="s">
        <v>52</v>
      </c>
      <c r="G11" s="59"/>
      <c r="H11" s="59"/>
      <c r="I11" s="58" t="s">
        <v>53</v>
      </c>
      <c r="J11" s="59"/>
      <c r="K11" s="59"/>
      <c r="L11" s="58" t="s">
        <v>54</v>
      </c>
      <c r="M11" s="59"/>
      <c r="N11" s="59"/>
      <c r="O11" s="58" t="s">
        <v>11</v>
      </c>
      <c r="P11" s="59"/>
      <c r="Q11" s="59"/>
      <c r="R11" s="58"/>
      <c r="S11" s="59"/>
      <c r="T11" s="60"/>
      <c r="U11" s="33" t="s">
        <v>125</v>
      </c>
      <c r="V11" s="34">
        <f>Y12*70+Y13*75+Y14*45+Y15*25+Y16*60+Y17*150</f>
        <v>730</v>
      </c>
      <c r="W11" s="35" t="s">
        <v>126</v>
      </c>
      <c r="X11" s="68" t="s">
        <v>127</v>
      </c>
      <c r="Y11" s="69"/>
      <c r="Z11" s="36" t="s">
        <v>128</v>
      </c>
    </row>
    <row r="12" spans="1:26" ht="15.75">
      <c r="A12" s="19" t="s">
        <v>16</v>
      </c>
      <c r="B12" s="20" t="s">
        <v>55</v>
      </c>
      <c r="C12" s="3" t="s">
        <v>18</v>
      </c>
      <c r="D12" s="21" t="s">
        <v>19</v>
      </c>
      <c r="E12" s="22" t="s">
        <v>20</v>
      </c>
      <c r="F12" s="3" t="s">
        <v>18</v>
      </c>
      <c r="G12" s="21" t="s">
        <v>19</v>
      </c>
      <c r="H12" s="22" t="s">
        <v>20</v>
      </c>
      <c r="I12" s="3" t="s">
        <v>18</v>
      </c>
      <c r="J12" s="21" t="s">
        <v>19</v>
      </c>
      <c r="K12" s="22" t="s">
        <v>20</v>
      </c>
      <c r="L12" s="3" t="s">
        <v>18</v>
      </c>
      <c r="M12" s="21" t="s">
        <v>19</v>
      </c>
      <c r="N12" s="22" t="s">
        <v>20</v>
      </c>
      <c r="O12" s="3" t="s">
        <v>18</v>
      </c>
      <c r="P12" s="21" t="s">
        <v>19</v>
      </c>
      <c r="Q12" s="14" t="s">
        <v>20</v>
      </c>
      <c r="R12" s="4" t="s">
        <v>18</v>
      </c>
      <c r="S12" s="21" t="s">
        <v>19</v>
      </c>
      <c r="T12" s="22" t="s">
        <v>20</v>
      </c>
      <c r="U12" s="37" t="s">
        <v>129</v>
      </c>
      <c r="V12" s="38">
        <f>Y12*15+Y13*0+Y14*0+Y15*15+Y16*15+Y17*12</f>
        <v>111</v>
      </c>
      <c r="W12" s="38" t="s">
        <v>130</v>
      </c>
      <c r="X12" s="39" t="s">
        <v>4</v>
      </c>
      <c r="Y12" s="38">
        <v>4.5</v>
      </c>
      <c r="Z12" s="40" t="s">
        <v>131</v>
      </c>
    </row>
    <row r="13" spans="1:26" ht="15.75">
      <c r="A13" s="23" t="s">
        <v>21</v>
      </c>
      <c r="B13" s="24" t="s">
        <v>56</v>
      </c>
      <c r="C13" s="5" t="s">
        <v>57</v>
      </c>
      <c r="D13" s="25">
        <v>4</v>
      </c>
      <c r="E13" s="26" t="s">
        <v>24</v>
      </c>
      <c r="F13" s="5" t="s">
        <v>38</v>
      </c>
      <c r="G13" s="25">
        <v>3</v>
      </c>
      <c r="H13" s="26" t="s">
        <v>24</v>
      </c>
      <c r="I13" s="5" t="s">
        <v>58</v>
      </c>
      <c r="J13" s="25">
        <v>4.5</v>
      </c>
      <c r="K13" s="26" t="s">
        <v>24</v>
      </c>
      <c r="L13" s="5" t="s">
        <v>59</v>
      </c>
      <c r="M13" s="25">
        <v>3</v>
      </c>
      <c r="N13" s="26" t="s">
        <v>24</v>
      </c>
      <c r="O13" s="5" t="s">
        <v>28</v>
      </c>
      <c r="P13" s="25">
        <v>48</v>
      </c>
      <c r="Q13" s="26" t="s">
        <v>29</v>
      </c>
      <c r="R13" s="70" t="s">
        <v>141</v>
      </c>
      <c r="S13" s="71"/>
      <c r="T13" s="72"/>
      <c r="U13" s="41" t="s">
        <v>132</v>
      </c>
      <c r="V13" s="42">
        <f>Y12*2+Y13*7+Y14*0+Y15*1+Y16*0+Y17*8</f>
        <v>29.099999999999998</v>
      </c>
      <c r="W13" s="42" t="s">
        <v>130</v>
      </c>
      <c r="X13" s="43" t="s">
        <v>133</v>
      </c>
      <c r="Y13" s="42">
        <v>2.6</v>
      </c>
      <c r="Z13" s="44">
        <v>2</v>
      </c>
    </row>
    <row r="14" spans="1:26" ht="15.75">
      <c r="A14" s="23" t="s">
        <v>60</v>
      </c>
      <c r="B14" s="24" t="s">
        <v>34</v>
      </c>
      <c r="C14" s="5" t="s">
        <v>61</v>
      </c>
      <c r="D14" s="25">
        <v>1.5</v>
      </c>
      <c r="E14" s="26" t="s">
        <v>24</v>
      </c>
      <c r="F14" s="5" t="s">
        <v>62</v>
      </c>
      <c r="G14" s="25">
        <v>2</v>
      </c>
      <c r="H14" s="26" t="s">
        <v>24</v>
      </c>
      <c r="I14" s="5" t="s">
        <v>43</v>
      </c>
      <c r="J14" s="25">
        <v>2</v>
      </c>
      <c r="K14" s="26" t="s">
        <v>44</v>
      </c>
      <c r="L14" s="5" t="s">
        <v>63</v>
      </c>
      <c r="M14" s="25">
        <v>0.2</v>
      </c>
      <c r="N14" s="26" t="s">
        <v>24</v>
      </c>
      <c r="O14" s="5" t="s">
        <v>28</v>
      </c>
      <c r="P14" s="25">
        <v>3</v>
      </c>
      <c r="Q14" s="26" t="s">
        <v>29</v>
      </c>
      <c r="R14" s="73"/>
      <c r="S14" s="74"/>
      <c r="T14" s="75"/>
      <c r="U14" s="41" t="s">
        <v>134</v>
      </c>
      <c r="V14" s="42">
        <f>Y12*0+Y13*5+Y14*5+Y15*0+Y16*0+Y17*8</f>
        <v>25.5</v>
      </c>
      <c r="W14" s="42" t="s">
        <v>130</v>
      </c>
      <c r="X14" s="45" t="s">
        <v>135</v>
      </c>
      <c r="Y14" s="42">
        <v>2.5</v>
      </c>
      <c r="Z14" s="46" t="s">
        <v>136</v>
      </c>
    </row>
    <row r="15" spans="1:26" ht="15.75">
      <c r="A15" s="24" t="s">
        <v>64</v>
      </c>
      <c r="B15" s="24" t="s">
        <v>40</v>
      </c>
      <c r="C15" s="5" t="s">
        <v>46</v>
      </c>
      <c r="D15" s="25">
        <v>2</v>
      </c>
      <c r="E15" s="26" t="s">
        <v>44</v>
      </c>
      <c r="F15" s="5" t="s">
        <v>42</v>
      </c>
      <c r="G15" s="25">
        <v>0.5</v>
      </c>
      <c r="H15" s="26" t="s">
        <v>24</v>
      </c>
      <c r="I15" s="5" t="s">
        <v>30</v>
      </c>
      <c r="J15" s="25" t="s">
        <v>31</v>
      </c>
      <c r="K15" s="26" t="s">
        <v>32</v>
      </c>
      <c r="L15" s="5" t="s">
        <v>65</v>
      </c>
      <c r="M15" s="25">
        <v>0.6</v>
      </c>
      <c r="N15" s="26" t="s">
        <v>24</v>
      </c>
      <c r="O15" s="5" t="s">
        <v>66</v>
      </c>
      <c r="P15" s="25">
        <v>40</v>
      </c>
      <c r="Q15" s="26" t="s">
        <v>67</v>
      </c>
      <c r="R15" s="73"/>
      <c r="S15" s="74"/>
      <c r="T15" s="75"/>
      <c r="U15" s="41"/>
      <c r="V15" s="47"/>
      <c r="W15" s="48"/>
      <c r="X15" s="45" t="s">
        <v>137</v>
      </c>
      <c r="Y15" s="42">
        <v>1.9</v>
      </c>
      <c r="Z15" s="44" t="s">
        <v>138</v>
      </c>
    </row>
    <row r="16" spans="1:26" ht="15.75">
      <c r="A16" s="24" t="s">
        <v>11</v>
      </c>
      <c r="B16" s="24" t="s">
        <v>11</v>
      </c>
      <c r="C16" s="5" t="s">
        <v>68</v>
      </c>
      <c r="D16" s="25">
        <v>2</v>
      </c>
      <c r="E16" s="26" t="s">
        <v>44</v>
      </c>
      <c r="F16" s="5" t="s">
        <v>48</v>
      </c>
      <c r="G16" s="25">
        <v>0.1</v>
      </c>
      <c r="H16" s="26" t="s">
        <v>24</v>
      </c>
      <c r="I16" s="5" t="s">
        <v>30</v>
      </c>
      <c r="J16" s="25" t="s">
        <v>31</v>
      </c>
      <c r="K16" s="26" t="s">
        <v>32</v>
      </c>
      <c r="L16" s="5" t="s">
        <v>45</v>
      </c>
      <c r="M16" s="25">
        <v>0.5</v>
      </c>
      <c r="N16" s="26" t="s">
        <v>24</v>
      </c>
      <c r="O16" s="5" t="s">
        <v>66</v>
      </c>
      <c r="P16" s="25">
        <v>3</v>
      </c>
      <c r="Q16" s="26" t="s">
        <v>67</v>
      </c>
      <c r="R16" s="73"/>
      <c r="S16" s="74"/>
      <c r="T16" s="75"/>
      <c r="U16" s="41"/>
      <c r="V16" s="47"/>
      <c r="W16" s="48"/>
      <c r="X16" s="45" t="s">
        <v>139</v>
      </c>
      <c r="Y16" s="42">
        <v>1</v>
      </c>
      <c r="Z16" s="46">
        <v>1</v>
      </c>
    </row>
    <row r="17" spans="1:26" ht="16.5" thickBot="1">
      <c r="A17" s="28" t="s">
        <v>11</v>
      </c>
      <c r="B17" s="29" t="s">
        <v>11</v>
      </c>
      <c r="C17" s="8" t="s">
        <v>69</v>
      </c>
      <c r="D17" s="30">
        <v>2</v>
      </c>
      <c r="E17" s="31" t="s">
        <v>44</v>
      </c>
      <c r="F17" s="8" t="s">
        <v>30</v>
      </c>
      <c r="G17" s="30" t="s">
        <v>31</v>
      </c>
      <c r="H17" s="31" t="s">
        <v>32</v>
      </c>
      <c r="I17" s="8" t="s">
        <v>30</v>
      </c>
      <c r="J17" s="30" t="s">
        <v>31</v>
      </c>
      <c r="K17" s="31" t="s">
        <v>32</v>
      </c>
      <c r="L17" s="8" t="s">
        <v>70</v>
      </c>
      <c r="M17" s="30">
        <v>0.1</v>
      </c>
      <c r="N17" s="31" t="s">
        <v>24</v>
      </c>
      <c r="O17" s="8"/>
      <c r="P17" s="30"/>
      <c r="Q17" s="31"/>
      <c r="R17" s="76"/>
      <c r="S17" s="77"/>
      <c r="T17" s="78"/>
      <c r="U17" s="41"/>
      <c r="V17" s="47"/>
      <c r="W17" s="48"/>
      <c r="X17" s="45" t="s">
        <v>140</v>
      </c>
      <c r="Y17" s="49">
        <v>0</v>
      </c>
      <c r="Z17" s="46">
        <v>0</v>
      </c>
    </row>
    <row r="18" spans="1:26" ht="15.75">
      <c r="A18" s="13" t="s">
        <v>11</v>
      </c>
      <c r="B18" s="18" t="s">
        <v>11</v>
      </c>
      <c r="C18" s="58" t="s">
        <v>71</v>
      </c>
      <c r="D18" s="59"/>
      <c r="E18" s="59"/>
      <c r="F18" s="58" t="s">
        <v>72</v>
      </c>
      <c r="G18" s="59"/>
      <c r="H18" s="59"/>
      <c r="I18" s="58" t="s">
        <v>73</v>
      </c>
      <c r="J18" s="59"/>
      <c r="K18" s="59"/>
      <c r="L18" s="58" t="s">
        <v>74</v>
      </c>
      <c r="M18" s="59"/>
      <c r="N18" s="59"/>
      <c r="O18" s="58" t="s">
        <v>11</v>
      </c>
      <c r="P18" s="59"/>
      <c r="Q18" s="59"/>
      <c r="R18" s="58" t="s">
        <v>75</v>
      </c>
      <c r="S18" s="59"/>
      <c r="T18" s="60"/>
      <c r="U18" s="33" t="s">
        <v>125</v>
      </c>
      <c r="V18" s="34">
        <f>Y19*70+Y20*75+Y21*45+Y22*25+Y23*60+Y28*150</f>
        <v>705</v>
      </c>
      <c r="W18" s="35" t="s">
        <v>126</v>
      </c>
      <c r="X18" s="68" t="s">
        <v>127</v>
      </c>
      <c r="Y18" s="69"/>
      <c r="Z18" s="36" t="s">
        <v>128</v>
      </c>
    </row>
    <row r="19" spans="1:26" ht="15.75">
      <c r="A19" s="19" t="s">
        <v>16</v>
      </c>
      <c r="B19" s="20" t="s">
        <v>17</v>
      </c>
      <c r="C19" s="3" t="s">
        <v>18</v>
      </c>
      <c r="D19" s="21" t="s">
        <v>19</v>
      </c>
      <c r="E19" s="22" t="s">
        <v>20</v>
      </c>
      <c r="F19" s="3" t="s">
        <v>18</v>
      </c>
      <c r="G19" s="21" t="s">
        <v>19</v>
      </c>
      <c r="H19" s="22" t="s">
        <v>20</v>
      </c>
      <c r="I19" s="3" t="s">
        <v>18</v>
      </c>
      <c r="J19" s="21" t="s">
        <v>19</v>
      </c>
      <c r="K19" s="22" t="s">
        <v>20</v>
      </c>
      <c r="L19" s="3" t="s">
        <v>18</v>
      </c>
      <c r="M19" s="21" t="s">
        <v>19</v>
      </c>
      <c r="N19" s="22" t="s">
        <v>20</v>
      </c>
      <c r="O19" s="3" t="s">
        <v>18</v>
      </c>
      <c r="P19" s="21" t="s">
        <v>19</v>
      </c>
      <c r="Q19" s="14" t="s">
        <v>20</v>
      </c>
      <c r="R19" s="4" t="s">
        <v>18</v>
      </c>
      <c r="S19" s="21" t="s">
        <v>19</v>
      </c>
      <c r="T19" s="22" t="s">
        <v>20</v>
      </c>
      <c r="U19" s="37" t="s">
        <v>129</v>
      </c>
      <c r="V19" s="38">
        <f>Y19*15+Y20*0+Y21*0+Y22*15+Y23*15+Y28*12</f>
        <v>99</v>
      </c>
      <c r="W19" s="38" t="s">
        <v>130</v>
      </c>
      <c r="X19" s="39" t="s">
        <v>4</v>
      </c>
      <c r="Y19" s="38">
        <v>5</v>
      </c>
      <c r="Z19" s="40" t="s">
        <v>131</v>
      </c>
    </row>
    <row r="20" spans="1:26" ht="15.75">
      <c r="A20" s="23" t="s">
        <v>21</v>
      </c>
      <c r="B20" s="24" t="s">
        <v>22</v>
      </c>
      <c r="C20" s="5" t="s">
        <v>76</v>
      </c>
      <c r="D20" s="25">
        <v>1</v>
      </c>
      <c r="E20" s="26" t="s">
        <v>24</v>
      </c>
      <c r="F20" s="5" t="s">
        <v>123</v>
      </c>
      <c r="G20" s="25">
        <v>1</v>
      </c>
      <c r="H20" s="26" t="s">
        <v>77</v>
      </c>
      <c r="I20" s="5" t="s">
        <v>78</v>
      </c>
      <c r="J20" s="25">
        <v>4.5</v>
      </c>
      <c r="K20" s="26" t="s">
        <v>24</v>
      </c>
      <c r="L20" s="5" t="s">
        <v>79</v>
      </c>
      <c r="M20" s="25">
        <v>3</v>
      </c>
      <c r="N20" s="26" t="s">
        <v>24</v>
      </c>
      <c r="O20" s="5" t="s">
        <v>80</v>
      </c>
      <c r="P20" s="25">
        <v>40</v>
      </c>
      <c r="Q20" s="26" t="s">
        <v>77</v>
      </c>
      <c r="R20" s="7" t="s">
        <v>81</v>
      </c>
      <c r="S20" s="25">
        <v>40</v>
      </c>
      <c r="T20" s="27" t="s">
        <v>82</v>
      </c>
      <c r="U20" s="41" t="s">
        <v>132</v>
      </c>
      <c r="V20" s="42">
        <f>Y19*2+Y20*7+Y21*0+Y22*1+Y23*0+Y28*8</f>
        <v>28.400000000000002</v>
      </c>
      <c r="W20" s="42" t="s">
        <v>130</v>
      </c>
      <c r="X20" s="43" t="s">
        <v>133</v>
      </c>
      <c r="Y20" s="42">
        <v>2.4</v>
      </c>
      <c r="Z20" s="44">
        <v>2</v>
      </c>
    </row>
    <row r="21" spans="1:26" ht="15.75">
      <c r="A21" s="23" t="s">
        <v>83</v>
      </c>
      <c r="B21" s="24" t="s">
        <v>34</v>
      </c>
      <c r="C21" s="5" t="s">
        <v>84</v>
      </c>
      <c r="D21" s="25">
        <v>1</v>
      </c>
      <c r="E21" s="26" t="s">
        <v>24</v>
      </c>
      <c r="F21" s="5" t="s">
        <v>30</v>
      </c>
      <c r="G21" s="25" t="s">
        <v>31</v>
      </c>
      <c r="H21" s="26" t="s">
        <v>32</v>
      </c>
      <c r="I21" s="5" t="s">
        <v>27</v>
      </c>
      <c r="J21" s="25">
        <v>0.1</v>
      </c>
      <c r="K21" s="26" t="s">
        <v>24</v>
      </c>
      <c r="L21" s="5" t="s">
        <v>85</v>
      </c>
      <c r="M21" s="25">
        <v>0.5</v>
      </c>
      <c r="N21" s="26" t="s">
        <v>24</v>
      </c>
      <c r="O21" s="5" t="s">
        <v>80</v>
      </c>
      <c r="P21" s="25">
        <v>3</v>
      </c>
      <c r="Q21" s="26" t="s">
        <v>77</v>
      </c>
      <c r="R21" s="7" t="s">
        <v>81</v>
      </c>
      <c r="S21" s="25">
        <v>3</v>
      </c>
      <c r="T21" s="27" t="s">
        <v>82</v>
      </c>
      <c r="U21" s="41" t="s">
        <v>134</v>
      </c>
      <c r="V21" s="42">
        <f>Y19*0+Y20*5+Y21*5+Y22*0+Y23*0+Y28*8</f>
        <v>27</v>
      </c>
      <c r="W21" s="42" t="s">
        <v>130</v>
      </c>
      <c r="X21" s="45" t="s">
        <v>135</v>
      </c>
      <c r="Y21" s="42">
        <v>3</v>
      </c>
      <c r="Z21" s="46" t="s">
        <v>136</v>
      </c>
    </row>
    <row r="22" spans="1:26" ht="15.75">
      <c r="A22" s="24" t="s">
        <v>86</v>
      </c>
      <c r="B22" s="24" t="s">
        <v>40</v>
      </c>
      <c r="C22" s="5" t="s">
        <v>87</v>
      </c>
      <c r="D22" s="25">
        <v>0.5</v>
      </c>
      <c r="E22" s="26" t="s">
        <v>24</v>
      </c>
      <c r="F22" s="5" t="s">
        <v>30</v>
      </c>
      <c r="G22" s="25" t="s">
        <v>31</v>
      </c>
      <c r="H22" s="26" t="s">
        <v>32</v>
      </c>
      <c r="I22" s="5" t="s">
        <v>43</v>
      </c>
      <c r="J22" s="25">
        <v>2</v>
      </c>
      <c r="K22" s="26" t="s">
        <v>44</v>
      </c>
      <c r="L22" s="5" t="s">
        <v>88</v>
      </c>
      <c r="M22" s="25">
        <v>0.1</v>
      </c>
      <c r="N22" s="26" t="s">
        <v>24</v>
      </c>
      <c r="O22" s="5"/>
      <c r="P22" s="25"/>
      <c r="Q22" s="26"/>
      <c r="R22" s="7" t="s">
        <v>30</v>
      </c>
      <c r="S22" s="25" t="s">
        <v>31</v>
      </c>
      <c r="T22" s="27" t="s">
        <v>32</v>
      </c>
      <c r="U22" s="41"/>
      <c r="V22" s="47"/>
      <c r="W22" s="48"/>
      <c r="X22" s="45" t="s">
        <v>137</v>
      </c>
      <c r="Y22" s="42">
        <v>1.6</v>
      </c>
      <c r="Z22" s="44" t="s">
        <v>138</v>
      </c>
    </row>
    <row r="23" spans="1:26" ht="15.75">
      <c r="A23" s="24" t="s">
        <v>11</v>
      </c>
      <c r="B23" s="24" t="s">
        <v>11</v>
      </c>
      <c r="C23" s="5" t="s">
        <v>27</v>
      </c>
      <c r="D23" s="25">
        <v>1</v>
      </c>
      <c r="E23" s="26" t="s">
        <v>24</v>
      </c>
      <c r="F23" s="5" t="s">
        <v>30</v>
      </c>
      <c r="G23" s="25" t="s">
        <v>31</v>
      </c>
      <c r="H23" s="26" t="s">
        <v>32</v>
      </c>
      <c r="I23" s="5" t="s">
        <v>30</v>
      </c>
      <c r="J23" s="25" t="s">
        <v>31</v>
      </c>
      <c r="K23" s="26" t="s">
        <v>32</v>
      </c>
      <c r="L23" s="5" t="s">
        <v>89</v>
      </c>
      <c r="M23" s="25">
        <v>2</v>
      </c>
      <c r="N23" s="26" t="s">
        <v>44</v>
      </c>
      <c r="O23" s="5"/>
      <c r="P23" s="25"/>
      <c r="Q23" s="6"/>
      <c r="R23" s="7" t="s">
        <v>30</v>
      </c>
      <c r="S23" s="25" t="s">
        <v>31</v>
      </c>
      <c r="T23" s="27" t="s">
        <v>32</v>
      </c>
      <c r="U23" s="41"/>
      <c r="V23" s="47"/>
      <c r="W23" s="48"/>
      <c r="X23" s="45" t="s">
        <v>139</v>
      </c>
      <c r="Y23" s="42">
        <v>0</v>
      </c>
      <c r="Z23" s="46">
        <v>1</v>
      </c>
    </row>
    <row r="24" spans="1:26" ht="15.75">
      <c r="A24" s="24" t="s">
        <v>11</v>
      </c>
      <c r="B24" s="24" t="s">
        <v>11</v>
      </c>
      <c r="C24" s="5" t="s">
        <v>38</v>
      </c>
      <c r="D24" s="25">
        <v>1</v>
      </c>
      <c r="E24" s="26" t="s">
        <v>24</v>
      </c>
      <c r="F24" s="5" t="s">
        <v>30</v>
      </c>
      <c r="G24" s="25" t="s">
        <v>31</v>
      </c>
      <c r="H24" s="26" t="s">
        <v>32</v>
      </c>
      <c r="I24" s="5" t="s">
        <v>30</v>
      </c>
      <c r="J24" s="25" t="s">
        <v>31</v>
      </c>
      <c r="K24" s="26" t="s">
        <v>32</v>
      </c>
      <c r="L24" s="5" t="s">
        <v>30</v>
      </c>
      <c r="M24" s="25" t="s">
        <v>31</v>
      </c>
      <c r="N24" s="26" t="s">
        <v>32</v>
      </c>
      <c r="O24" s="5"/>
      <c r="P24" s="25"/>
      <c r="Q24" s="26"/>
      <c r="R24" s="7" t="s">
        <v>30</v>
      </c>
      <c r="S24" s="25" t="s">
        <v>31</v>
      </c>
      <c r="T24" s="27" t="s">
        <v>32</v>
      </c>
      <c r="U24" s="41"/>
      <c r="V24" s="47"/>
      <c r="W24" s="48"/>
      <c r="X24" s="45" t="s">
        <v>140</v>
      </c>
      <c r="Y24" s="49">
        <v>0</v>
      </c>
      <c r="Z24" s="46">
        <v>0</v>
      </c>
    </row>
    <row r="25" spans="1:26" ht="15.75">
      <c r="A25" s="24" t="s">
        <v>11</v>
      </c>
      <c r="B25" s="24" t="s">
        <v>11</v>
      </c>
      <c r="C25" s="5" t="s">
        <v>90</v>
      </c>
      <c r="D25" s="25">
        <v>0.5</v>
      </c>
      <c r="E25" s="26" t="s">
        <v>24</v>
      </c>
      <c r="F25" s="5" t="s">
        <v>30</v>
      </c>
      <c r="G25" s="25" t="s">
        <v>31</v>
      </c>
      <c r="H25" s="26" t="s">
        <v>32</v>
      </c>
      <c r="I25" s="5" t="s">
        <v>30</v>
      </c>
      <c r="J25" s="25" t="s">
        <v>31</v>
      </c>
      <c r="K25" s="26" t="s">
        <v>32</v>
      </c>
      <c r="L25" s="5" t="s">
        <v>30</v>
      </c>
      <c r="M25" s="25" t="s">
        <v>31</v>
      </c>
      <c r="N25" s="26" t="s">
        <v>32</v>
      </c>
      <c r="O25" s="5"/>
      <c r="P25" s="25"/>
      <c r="Q25" s="26"/>
      <c r="R25" s="7" t="s">
        <v>30</v>
      </c>
      <c r="S25" s="25" t="s">
        <v>31</v>
      </c>
      <c r="T25" s="27" t="s">
        <v>32</v>
      </c>
      <c r="U25" s="41"/>
      <c r="V25" s="47"/>
      <c r="W25" s="48"/>
      <c r="X25" s="45"/>
      <c r="Y25" s="49"/>
      <c r="Z25" s="46"/>
    </row>
    <row r="26" spans="1:26" ht="15.75">
      <c r="A26" s="24" t="s">
        <v>11</v>
      </c>
      <c r="B26" s="24" t="s">
        <v>11</v>
      </c>
      <c r="C26" s="5" t="s">
        <v>91</v>
      </c>
      <c r="D26" s="25">
        <v>0.3</v>
      </c>
      <c r="E26" s="26" t="s">
        <v>24</v>
      </c>
      <c r="F26" s="5" t="s">
        <v>30</v>
      </c>
      <c r="G26" s="25" t="s">
        <v>31</v>
      </c>
      <c r="H26" s="26" t="s">
        <v>32</v>
      </c>
      <c r="I26" s="5" t="s">
        <v>30</v>
      </c>
      <c r="J26" s="25" t="s">
        <v>31</v>
      </c>
      <c r="K26" s="26" t="s">
        <v>32</v>
      </c>
      <c r="L26" s="5" t="s">
        <v>30</v>
      </c>
      <c r="M26" s="25" t="s">
        <v>31</v>
      </c>
      <c r="N26" s="26" t="s">
        <v>32</v>
      </c>
      <c r="O26" s="5"/>
      <c r="P26" s="25"/>
      <c r="Q26" s="26"/>
      <c r="R26" s="7" t="s">
        <v>30</v>
      </c>
      <c r="S26" s="25" t="s">
        <v>31</v>
      </c>
      <c r="T26" s="27" t="s">
        <v>32</v>
      </c>
      <c r="U26" s="41"/>
      <c r="V26" s="47"/>
      <c r="W26" s="48"/>
      <c r="X26" s="45"/>
      <c r="Y26" s="49"/>
      <c r="Z26" s="46"/>
    </row>
    <row r="27" spans="1:26" ht="15.75">
      <c r="A27" s="24" t="s">
        <v>11</v>
      </c>
      <c r="B27" s="24" t="s">
        <v>11</v>
      </c>
      <c r="C27" s="5" t="s">
        <v>92</v>
      </c>
      <c r="D27" s="25">
        <v>0.3</v>
      </c>
      <c r="E27" s="26" t="s">
        <v>24</v>
      </c>
      <c r="F27" s="5" t="s">
        <v>30</v>
      </c>
      <c r="G27" s="25" t="s">
        <v>31</v>
      </c>
      <c r="H27" s="26" t="s">
        <v>32</v>
      </c>
      <c r="I27" s="5" t="s">
        <v>30</v>
      </c>
      <c r="J27" s="25" t="s">
        <v>31</v>
      </c>
      <c r="K27" s="26" t="s">
        <v>32</v>
      </c>
      <c r="L27" s="5" t="s">
        <v>30</v>
      </c>
      <c r="M27" s="25" t="s">
        <v>31</v>
      </c>
      <c r="N27" s="26" t="s">
        <v>32</v>
      </c>
      <c r="O27" s="5"/>
      <c r="P27" s="25"/>
      <c r="Q27" s="26"/>
      <c r="R27" s="7" t="s">
        <v>30</v>
      </c>
      <c r="S27" s="25" t="s">
        <v>31</v>
      </c>
      <c r="T27" s="27" t="s">
        <v>32</v>
      </c>
      <c r="U27" s="41"/>
      <c r="V27" s="47"/>
      <c r="W27" s="48"/>
      <c r="X27" s="45"/>
      <c r="Y27" s="49"/>
      <c r="Z27" s="46"/>
    </row>
    <row r="28" spans="1:26" ht="16.5" thickBot="1">
      <c r="A28" s="28" t="s">
        <v>11</v>
      </c>
      <c r="B28" s="29" t="s">
        <v>11</v>
      </c>
      <c r="C28" s="8" t="s">
        <v>48</v>
      </c>
      <c r="D28" s="30">
        <v>0.1</v>
      </c>
      <c r="E28" s="31" t="s">
        <v>24</v>
      </c>
      <c r="F28" s="8" t="s">
        <v>30</v>
      </c>
      <c r="G28" s="30" t="s">
        <v>31</v>
      </c>
      <c r="H28" s="31" t="s">
        <v>32</v>
      </c>
      <c r="I28" s="8" t="s">
        <v>30</v>
      </c>
      <c r="J28" s="30" t="s">
        <v>31</v>
      </c>
      <c r="K28" s="31" t="s">
        <v>32</v>
      </c>
      <c r="L28" s="8" t="s">
        <v>30</v>
      </c>
      <c r="M28" s="30" t="s">
        <v>31</v>
      </c>
      <c r="N28" s="31" t="s">
        <v>32</v>
      </c>
      <c r="O28" s="8"/>
      <c r="P28" s="30"/>
      <c r="Q28" s="31"/>
      <c r="R28" s="9" t="s">
        <v>30</v>
      </c>
      <c r="S28" s="30" t="s">
        <v>31</v>
      </c>
      <c r="T28" s="32" t="s">
        <v>32</v>
      </c>
      <c r="U28" s="41"/>
      <c r="V28" s="47"/>
      <c r="W28" s="48"/>
      <c r="X28" s="45"/>
      <c r="Y28" s="49"/>
      <c r="Z28" s="46"/>
    </row>
    <row r="29" spans="1:26" ht="15.75">
      <c r="A29" s="13" t="s">
        <v>11</v>
      </c>
      <c r="B29" s="18" t="s">
        <v>11</v>
      </c>
      <c r="C29" s="58" t="s">
        <v>93</v>
      </c>
      <c r="D29" s="59"/>
      <c r="E29" s="59"/>
      <c r="F29" s="58" t="s">
        <v>94</v>
      </c>
      <c r="G29" s="59"/>
      <c r="H29" s="59"/>
      <c r="I29" s="58" t="s">
        <v>95</v>
      </c>
      <c r="J29" s="59"/>
      <c r="K29" s="59"/>
      <c r="L29" s="58" t="s">
        <v>96</v>
      </c>
      <c r="M29" s="59"/>
      <c r="N29" s="59"/>
      <c r="O29" s="58" t="s">
        <v>11</v>
      </c>
      <c r="P29" s="59"/>
      <c r="Q29" s="59"/>
      <c r="R29" s="58"/>
      <c r="S29" s="59"/>
      <c r="T29" s="60"/>
      <c r="U29" s="33" t="s">
        <v>125</v>
      </c>
      <c r="V29" s="34">
        <f>Y30*70+Y31*75+Y32*45+Y33*25+Y34*60+Y37*150</f>
        <v>748.5</v>
      </c>
      <c r="W29" s="35" t="s">
        <v>126</v>
      </c>
      <c r="X29" s="68" t="s">
        <v>127</v>
      </c>
      <c r="Y29" s="69"/>
      <c r="Z29" s="36" t="s">
        <v>128</v>
      </c>
    </row>
    <row r="30" spans="1:26" ht="15.75">
      <c r="A30" s="19" t="s">
        <v>16</v>
      </c>
      <c r="B30" s="20" t="s">
        <v>55</v>
      </c>
      <c r="C30" s="3" t="s">
        <v>18</v>
      </c>
      <c r="D30" s="21" t="s">
        <v>19</v>
      </c>
      <c r="E30" s="22" t="s">
        <v>20</v>
      </c>
      <c r="F30" s="3" t="s">
        <v>18</v>
      </c>
      <c r="G30" s="21" t="s">
        <v>19</v>
      </c>
      <c r="H30" s="22" t="s">
        <v>20</v>
      </c>
      <c r="I30" s="3" t="s">
        <v>18</v>
      </c>
      <c r="J30" s="21" t="s">
        <v>19</v>
      </c>
      <c r="K30" s="22" t="s">
        <v>20</v>
      </c>
      <c r="L30" s="3" t="s">
        <v>18</v>
      </c>
      <c r="M30" s="21" t="s">
        <v>19</v>
      </c>
      <c r="N30" s="22" t="s">
        <v>20</v>
      </c>
      <c r="O30" s="3" t="s">
        <v>18</v>
      </c>
      <c r="P30" s="21" t="s">
        <v>19</v>
      </c>
      <c r="Q30" s="14" t="s">
        <v>20</v>
      </c>
      <c r="R30" s="4" t="s">
        <v>18</v>
      </c>
      <c r="S30" s="21" t="s">
        <v>19</v>
      </c>
      <c r="T30" s="22" t="s">
        <v>20</v>
      </c>
      <c r="U30" s="37" t="s">
        <v>129</v>
      </c>
      <c r="V30" s="38">
        <f>Y30*15+Y31*0+Y32*0+Y33*15+Y34*15+Y37*12</f>
        <v>114</v>
      </c>
      <c r="W30" s="38" t="s">
        <v>130</v>
      </c>
      <c r="X30" s="39" t="s">
        <v>4</v>
      </c>
      <c r="Y30" s="38">
        <v>4.8</v>
      </c>
      <c r="Z30" s="40" t="s">
        <v>131</v>
      </c>
    </row>
    <row r="31" spans="1:26" ht="15.75">
      <c r="A31" s="23" t="s">
        <v>21</v>
      </c>
      <c r="B31" s="24" t="s">
        <v>56</v>
      </c>
      <c r="C31" s="5" t="s">
        <v>97</v>
      </c>
      <c r="D31" s="25">
        <v>48</v>
      </c>
      <c r="E31" s="26" t="s">
        <v>82</v>
      </c>
      <c r="F31" s="5" t="s">
        <v>98</v>
      </c>
      <c r="G31" s="25">
        <v>2.5</v>
      </c>
      <c r="H31" s="26" t="s">
        <v>24</v>
      </c>
      <c r="I31" s="5" t="s">
        <v>99</v>
      </c>
      <c r="J31" s="25">
        <v>4.5</v>
      </c>
      <c r="K31" s="26" t="s">
        <v>24</v>
      </c>
      <c r="L31" s="5" t="s">
        <v>100</v>
      </c>
      <c r="M31" s="25">
        <v>3</v>
      </c>
      <c r="N31" s="26" t="s">
        <v>24</v>
      </c>
      <c r="O31" s="5" t="s">
        <v>28</v>
      </c>
      <c r="P31" s="25">
        <v>48</v>
      </c>
      <c r="Q31" s="26" t="s">
        <v>29</v>
      </c>
      <c r="R31" s="7" t="s">
        <v>30</v>
      </c>
      <c r="S31" s="25" t="s">
        <v>31</v>
      </c>
      <c r="T31" s="27" t="s">
        <v>32</v>
      </c>
      <c r="U31" s="41" t="s">
        <v>132</v>
      </c>
      <c r="V31" s="42">
        <f>Y30*2+Y31*7+Y32*0+Y33*1+Y34*0+Y37*8</f>
        <v>29.599999999999998</v>
      </c>
      <c r="W31" s="42" t="s">
        <v>130</v>
      </c>
      <c r="X31" s="43" t="s">
        <v>133</v>
      </c>
      <c r="Y31" s="42">
        <v>2.6</v>
      </c>
      <c r="Z31" s="44">
        <v>2</v>
      </c>
    </row>
    <row r="32" spans="1:26" ht="15.75">
      <c r="A32" s="23" t="s">
        <v>101</v>
      </c>
      <c r="B32" s="24" t="s">
        <v>34</v>
      </c>
      <c r="C32" s="5" t="s">
        <v>97</v>
      </c>
      <c r="D32" s="25">
        <v>5</v>
      </c>
      <c r="E32" s="26" t="s">
        <v>82</v>
      </c>
      <c r="F32" s="5" t="s">
        <v>102</v>
      </c>
      <c r="G32" s="25">
        <v>0.5</v>
      </c>
      <c r="H32" s="26" t="s">
        <v>24</v>
      </c>
      <c r="I32" s="5" t="s">
        <v>43</v>
      </c>
      <c r="J32" s="25">
        <v>2</v>
      </c>
      <c r="K32" s="26" t="s">
        <v>44</v>
      </c>
      <c r="L32" s="5" t="s">
        <v>85</v>
      </c>
      <c r="M32" s="25">
        <v>0.5</v>
      </c>
      <c r="N32" s="26" t="s">
        <v>24</v>
      </c>
      <c r="O32" s="5" t="s">
        <v>28</v>
      </c>
      <c r="P32" s="25">
        <v>3</v>
      </c>
      <c r="Q32" s="26" t="s">
        <v>29</v>
      </c>
      <c r="R32" s="7" t="s">
        <v>30</v>
      </c>
      <c r="S32" s="25" t="s">
        <v>31</v>
      </c>
      <c r="T32" s="27" t="s">
        <v>32</v>
      </c>
      <c r="U32" s="41" t="s">
        <v>134</v>
      </c>
      <c r="V32" s="42">
        <f>Y30*0+Y31*5+Y32*5+Y33*0+Y34*0+Y37*8</f>
        <v>25.5</v>
      </c>
      <c r="W32" s="42" t="s">
        <v>130</v>
      </c>
      <c r="X32" s="45" t="s">
        <v>135</v>
      </c>
      <c r="Y32" s="42">
        <v>2.5</v>
      </c>
      <c r="Z32" s="46" t="s">
        <v>136</v>
      </c>
    </row>
    <row r="33" spans="1:26" ht="15.75">
      <c r="A33" s="24" t="s">
        <v>103</v>
      </c>
      <c r="B33" s="24" t="s">
        <v>40</v>
      </c>
      <c r="C33" s="5" t="s">
        <v>30</v>
      </c>
      <c r="D33" s="25" t="s">
        <v>31</v>
      </c>
      <c r="E33" s="26" t="s">
        <v>32</v>
      </c>
      <c r="F33" s="5" t="s">
        <v>104</v>
      </c>
      <c r="G33" s="25">
        <v>0.5</v>
      </c>
      <c r="H33" s="26" t="s">
        <v>24</v>
      </c>
      <c r="I33" s="5" t="s">
        <v>30</v>
      </c>
      <c r="J33" s="25" t="s">
        <v>31</v>
      </c>
      <c r="K33" s="26" t="s">
        <v>32</v>
      </c>
      <c r="L33" s="5" t="s">
        <v>48</v>
      </c>
      <c r="M33" s="25">
        <v>0.1</v>
      </c>
      <c r="N33" s="26" t="s">
        <v>24</v>
      </c>
      <c r="O33" s="5" t="s">
        <v>105</v>
      </c>
      <c r="P33" s="25">
        <v>40</v>
      </c>
      <c r="Q33" s="26" t="s">
        <v>67</v>
      </c>
      <c r="R33" s="7" t="s">
        <v>30</v>
      </c>
      <c r="S33" s="25" t="s">
        <v>31</v>
      </c>
      <c r="T33" s="27" t="s">
        <v>32</v>
      </c>
      <c r="U33" s="41"/>
      <c r="V33" s="47"/>
      <c r="W33" s="48"/>
      <c r="X33" s="45" t="s">
        <v>137</v>
      </c>
      <c r="Y33" s="42">
        <v>1.8</v>
      </c>
      <c r="Z33" s="44" t="s">
        <v>138</v>
      </c>
    </row>
    <row r="34" spans="1:26" ht="15.75">
      <c r="A34" s="24" t="s">
        <v>11</v>
      </c>
      <c r="B34" s="24" t="s">
        <v>11</v>
      </c>
      <c r="C34" s="5" t="s">
        <v>30</v>
      </c>
      <c r="D34" s="25" t="s">
        <v>31</v>
      </c>
      <c r="E34" s="26" t="s">
        <v>32</v>
      </c>
      <c r="F34" s="5" t="s">
        <v>106</v>
      </c>
      <c r="G34" s="25">
        <v>0.1</v>
      </c>
      <c r="H34" s="26" t="s">
        <v>24</v>
      </c>
      <c r="I34" s="5" t="s">
        <v>30</v>
      </c>
      <c r="J34" s="25" t="s">
        <v>31</v>
      </c>
      <c r="K34" s="26" t="s">
        <v>32</v>
      </c>
      <c r="L34" s="5" t="s">
        <v>30</v>
      </c>
      <c r="M34" s="25" t="s">
        <v>31</v>
      </c>
      <c r="N34" s="26" t="s">
        <v>32</v>
      </c>
      <c r="O34" s="5" t="s">
        <v>105</v>
      </c>
      <c r="P34" s="25">
        <v>3</v>
      </c>
      <c r="Q34" s="26" t="s">
        <v>67</v>
      </c>
      <c r="R34" s="7" t="s">
        <v>30</v>
      </c>
      <c r="S34" s="25" t="s">
        <v>31</v>
      </c>
      <c r="T34" s="27" t="s">
        <v>32</v>
      </c>
      <c r="U34" s="41"/>
      <c r="V34" s="47"/>
      <c r="W34" s="48"/>
      <c r="X34" s="45" t="s">
        <v>139</v>
      </c>
      <c r="Y34" s="42">
        <v>1</v>
      </c>
      <c r="Z34" s="46">
        <v>1</v>
      </c>
    </row>
    <row r="35" spans="1:26" ht="15.75">
      <c r="A35" s="24" t="s">
        <v>11</v>
      </c>
      <c r="B35" s="24" t="s">
        <v>11</v>
      </c>
      <c r="C35" s="5" t="s">
        <v>30</v>
      </c>
      <c r="D35" s="25" t="s">
        <v>31</v>
      </c>
      <c r="E35" s="26" t="s">
        <v>32</v>
      </c>
      <c r="F35" s="5" t="s">
        <v>42</v>
      </c>
      <c r="G35" s="25">
        <v>0.1</v>
      </c>
      <c r="H35" s="26" t="s">
        <v>24</v>
      </c>
      <c r="I35" s="5" t="s">
        <v>30</v>
      </c>
      <c r="J35" s="25" t="s">
        <v>31</v>
      </c>
      <c r="K35" s="26" t="s">
        <v>32</v>
      </c>
      <c r="L35" s="5" t="s">
        <v>30</v>
      </c>
      <c r="M35" s="25" t="s">
        <v>31</v>
      </c>
      <c r="N35" s="26" t="s">
        <v>32</v>
      </c>
      <c r="O35" s="5"/>
      <c r="P35" s="25"/>
      <c r="Q35" s="26"/>
      <c r="R35" s="7" t="s">
        <v>30</v>
      </c>
      <c r="S35" s="25" t="s">
        <v>31</v>
      </c>
      <c r="T35" s="27" t="s">
        <v>32</v>
      </c>
      <c r="U35" s="41"/>
      <c r="V35" s="47"/>
      <c r="W35" s="48"/>
      <c r="X35" s="45" t="s">
        <v>140</v>
      </c>
      <c r="Y35" s="49">
        <v>0</v>
      </c>
      <c r="Z35" s="46">
        <v>0</v>
      </c>
    </row>
    <row r="36" spans="1:26" ht="16.5" thickBot="1">
      <c r="A36" s="28" t="s">
        <v>11</v>
      </c>
      <c r="B36" s="29" t="s">
        <v>11</v>
      </c>
      <c r="C36" s="8" t="s">
        <v>30</v>
      </c>
      <c r="D36" s="30" t="s">
        <v>31</v>
      </c>
      <c r="E36" s="31" t="s">
        <v>32</v>
      </c>
      <c r="F36" s="8" t="s">
        <v>48</v>
      </c>
      <c r="G36" s="30">
        <v>0.1</v>
      </c>
      <c r="H36" s="31" t="s">
        <v>24</v>
      </c>
      <c r="I36" s="8" t="s">
        <v>30</v>
      </c>
      <c r="J36" s="30" t="s">
        <v>31</v>
      </c>
      <c r="K36" s="31" t="s">
        <v>32</v>
      </c>
      <c r="L36" s="8" t="s">
        <v>30</v>
      </c>
      <c r="M36" s="30" t="s">
        <v>31</v>
      </c>
      <c r="N36" s="31" t="s">
        <v>32</v>
      </c>
      <c r="O36" s="8"/>
      <c r="P36" s="30"/>
      <c r="Q36" s="31"/>
      <c r="R36" s="9" t="s">
        <v>30</v>
      </c>
      <c r="S36" s="30" t="s">
        <v>31</v>
      </c>
      <c r="T36" s="32" t="s">
        <v>32</v>
      </c>
      <c r="U36" s="41"/>
      <c r="V36" s="47"/>
      <c r="W36" s="48"/>
      <c r="X36" s="45"/>
      <c r="Y36" s="49"/>
      <c r="Z36" s="46"/>
    </row>
    <row r="37" spans="1:26" ht="15.75">
      <c r="A37" s="13" t="s">
        <v>11</v>
      </c>
      <c r="B37" s="18" t="s">
        <v>11</v>
      </c>
      <c r="C37" s="58" t="s">
        <v>107</v>
      </c>
      <c r="D37" s="59"/>
      <c r="E37" s="59"/>
      <c r="F37" s="58" t="s">
        <v>108</v>
      </c>
      <c r="G37" s="59"/>
      <c r="H37" s="59"/>
      <c r="I37" s="58" t="s">
        <v>109</v>
      </c>
      <c r="J37" s="59"/>
      <c r="K37" s="59"/>
      <c r="L37" s="58" t="s">
        <v>110</v>
      </c>
      <c r="M37" s="59"/>
      <c r="N37" s="59"/>
      <c r="O37" s="58" t="s">
        <v>11</v>
      </c>
      <c r="P37" s="59"/>
      <c r="Q37" s="59"/>
      <c r="R37" s="58"/>
      <c r="S37" s="59"/>
      <c r="T37" s="60"/>
      <c r="U37" s="33" t="s">
        <v>125</v>
      </c>
      <c r="V37" s="34">
        <f>Y38*70+Y39*75+Y40*45+Y41*25+Y42*60+Y44*150</f>
        <v>727.5</v>
      </c>
      <c r="W37" s="35" t="s">
        <v>126</v>
      </c>
      <c r="X37" s="68" t="s">
        <v>127</v>
      </c>
      <c r="Y37" s="69"/>
      <c r="Z37" s="36" t="s">
        <v>128</v>
      </c>
    </row>
    <row r="38" spans="1:26" ht="15.75">
      <c r="A38" s="19" t="s">
        <v>16</v>
      </c>
      <c r="B38" s="20" t="s">
        <v>17</v>
      </c>
      <c r="C38" s="3" t="s">
        <v>18</v>
      </c>
      <c r="D38" s="21" t="s">
        <v>19</v>
      </c>
      <c r="E38" s="22" t="s">
        <v>20</v>
      </c>
      <c r="F38" s="3" t="s">
        <v>18</v>
      </c>
      <c r="G38" s="21" t="s">
        <v>19</v>
      </c>
      <c r="H38" s="22" t="s">
        <v>20</v>
      </c>
      <c r="I38" s="3" t="s">
        <v>18</v>
      </c>
      <c r="J38" s="21" t="s">
        <v>19</v>
      </c>
      <c r="K38" s="22" t="s">
        <v>20</v>
      </c>
      <c r="L38" s="3" t="s">
        <v>18</v>
      </c>
      <c r="M38" s="21" t="s">
        <v>19</v>
      </c>
      <c r="N38" s="22" t="s">
        <v>20</v>
      </c>
      <c r="O38" s="3" t="s">
        <v>18</v>
      </c>
      <c r="P38" s="21" t="s">
        <v>19</v>
      </c>
      <c r="Q38" s="14" t="s">
        <v>20</v>
      </c>
      <c r="R38" s="4" t="s">
        <v>18</v>
      </c>
      <c r="S38" s="21" t="s">
        <v>19</v>
      </c>
      <c r="T38" s="22" t="s">
        <v>20</v>
      </c>
      <c r="U38" s="37" t="s">
        <v>129</v>
      </c>
      <c r="V38" s="38">
        <f>Y38*15+Y39*0+Y40*0+Y41*15+Y42*15+Y44*12</f>
        <v>109.5</v>
      </c>
      <c r="W38" s="38" t="s">
        <v>130</v>
      </c>
      <c r="X38" s="39" t="s">
        <v>4</v>
      </c>
      <c r="Y38" s="38">
        <v>5</v>
      </c>
      <c r="Z38" s="40" t="s">
        <v>131</v>
      </c>
    </row>
    <row r="39" spans="1:26" ht="15.75">
      <c r="A39" s="23" t="s">
        <v>21</v>
      </c>
      <c r="B39" s="24" t="s">
        <v>22</v>
      </c>
      <c r="C39" s="5" t="s">
        <v>57</v>
      </c>
      <c r="D39" s="25">
        <v>4.5</v>
      </c>
      <c r="E39" s="26" t="s">
        <v>24</v>
      </c>
      <c r="F39" s="5" t="s">
        <v>27</v>
      </c>
      <c r="G39" s="25">
        <v>2</v>
      </c>
      <c r="H39" s="26" t="s">
        <v>24</v>
      </c>
      <c r="I39" s="5" t="s">
        <v>111</v>
      </c>
      <c r="J39" s="25">
        <v>4.5</v>
      </c>
      <c r="K39" s="26" t="s">
        <v>24</v>
      </c>
      <c r="L39" s="5" t="s">
        <v>112</v>
      </c>
      <c r="M39" s="25">
        <v>2</v>
      </c>
      <c r="N39" s="26" t="s">
        <v>77</v>
      </c>
      <c r="O39" s="5" t="s">
        <v>28</v>
      </c>
      <c r="P39" s="25">
        <v>40</v>
      </c>
      <c r="Q39" s="26" t="s">
        <v>29</v>
      </c>
      <c r="R39" s="7" t="s">
        <v>30</v>
      </c>
      <c r="S39" s="25" t="s">
        <v>31</v>
      </c>
      <c r="T39" s="27" t="s">
        <v>32</v>
      </c>
      <c r="U39" s="41" t="s">
        <v>132</v>
      </c>
      <c r="V39" s="42">
        <f>Y38*2+Y39*7+Y40*0+Y41*1+Y42*0+Y44*8</f>
        <v>27.4</v>
      </c>
      <c r="W39" s="42" t="s">
        <v>130</v>
      </c>
      <c r="X39" s="43" t="s">
        <v>133</v>
      </c>
      <c r="Y39" s="42">
        <v>2.3</v>
      </c>
      <c r="Z39" s="44">
        <v>2</v>
      </c>
    </row>
    <row r="40" spans="1:26" ht="15.75">
      <c r="A40" s="23" t="s">
        <v>113</v>
      </c>
      <c r="B40" s="24" t="s">
        <v>34</v>
      </c>
      <c r="C40" s="5" t="s">
        <v>114</v>
      </c>
      <c r="D40" s="25">
        <v>1</v>
      </c>
      <c r="E40" s="26" t="s">
        <v>24</v>
      </c>
      <c r="F40" s="5" t="s">
        <v>91</v>
      </c>
      <c r="G40" s="25">
        <v>0.3</v>
      </c>
      <c r="H40" s="26" t="s">
        <v>24</v>
      </c>
      <c r="I40" s="5" t="s">
        <v>43</v>
      </c>
      <c r="J40" s="25">
        <v>2</v>
      </c>
      <c r="K40" s="26" t="s">
        <v>44</v>
      </c>
      <c r="L40" s="5" t="s">
        <v>115</v>
      </c>
      <c r="M40" s="25">
        <v>2</v>
      </c>
      <c r="N40" s="26" t="s">
        <v>77</v>
      </c>
      <c r="O40" s="5" t="s">
        <v>28</v>
      </c>
      <c r="P40" s="25">
        <v>3</v>
      </c>
      <c r="Q40" s="26" t="s">
        <v>29</v>
      </c>
      <c r="R40" s="7" t="s">
        <v>30</v>
      </c>
      <c r="S40" s="25" t="s">
        <v>31</v>
      </c>
      <c r="T40" s="27" t="s">
        <v>32</v>
      </c>
      <c r="U40" s="41" t="s">
        <v>134</v>
      </c>
      <c r="V40" s="42">
        <f>Y38*0+Y39*5+Y40*5+Y41*0+Y42*0+Y44*8</f>
        <v>24</v>
      </c>
      <c r="W40" s="42" t="s">
        <v>130</v>
      </c>
      <c r="X40" s="45" t="s">
        <v>135</v>
      </c>
      <c r="Y40" s="42">
        <v>2.5</v>
      </c>
      <c r="Z40" s="46" t="s">
        <v>136</v>
      </c>
    </row>
    <row r="41" spans="1:26" ht="15.75">
      <c r="A41" s="24" t="s">
        <v>55</v>
      </c>
      <c r="B41" s="24" t="s">
        <v>40</v>
      </c>
      <c r="C41" s="5" t="s">
        <v>116</v>
      </c>
      <c r="D41" s="25">
        <v>0.2</v>
      </c>
      <c r="E41" s="26" t="s">
        <v>24</v>
      </c>
      <c r="F41" s="5" t="s">
        <v>117</v>
      </c>
      <c r="G41" s="25">
        <v>1</v>
      </c>
      <c r="H41" s="26" t="s">
        <v>24</v>
      </c>
      <c r="I41" s="5" t="s">
        <v>30</v>
      </c>
      <c r="J41" s="25" t="s">
        <v>31</v>
      </c>
      <c r="K41" s="26" t="s">
        <v>32</v>
      </c>
      <c r="L41" s="5" t="s">
        <v>118</v>
      </c>
      <c r="M41" s="25">
        <v>0.5</v>
      </c>
      <c r="N41" s="26" t="s">
        <v>24</v>
      </c>
      <c r="O41" s="5"/>
      <c r="P41" s="25"/>
      <c r="Q41" s="26"/>
      <c r="R41" s="7" t="s">
        <v>30</v>
      </c>
      <c r="S41" s="25" t="s">
        <v>31</v>
      </c>
      <c r="T41" s="27" t="s">
        <v>32</v>
      </c>
      <c r="U41" s="41"/>
      <c r="V41" s="47"/>
      <c r="W41" s="48"/>
      <c r="X41" s="45" t="s">
        <v>137</v>
      </c>
      <c r="Y41" s="42">
        <v>1.3</v>
      </c>
      <c r="Z41" s="44" t="s">
        <v>138</v>
      </c>
    </row>
    <row r="42" spans="1:26" ht="15.75">
      <c r="A42" s="24" t="s">
        <v>11</v>
      </c>
      <c r="B42" s="24" t="s">
        <v>11</v>
      </c>
      <c r="C42" s="5" t="s">
        <v>119</v>
      </c>
      <c r="D42" s="25">
        <v>0.3</v>
      </c>
      <c r="E42" s="26" t="s">
        <v>24</v>
      </c>
      <c r="F42" s="5" t="s">
        <v>90</v>
      </c>
      <c r="G42" s="25">
        <v>0.5</v>
      </c>
      <c r="H42" s="26" t="s">
        <v>24</v>
      </c>
      <c r="I42" s="5" t="s">
        <v>30</v>
      </c>
      <c r="J42" s="25" t="s">
        <v>31</v>
      </c>
      <c r="K42" s="26" t="s">
        <v>32</v>
      </c>
      <c r="L42" s="5" t="s">
        <v>120</v>
      </c>
      <c r="M42" s="25">
        <v>0.5</v>
      </c>
      <c r="N42" s="26" t="s">
        <v>24</v>
      </c>
      <c r="O42" s="5"/>
      <c r="P42" s="25"/>
      <c r="Q42" s="26"/>
      <c r="R42" s="7" t="s">
        <v>30</v>
      </c>
      <c r="S42" s="25" t="s">
        <v>31</v>
      </c>
      <c r="T42" s="27" t="s">
        <v>32</v>
      </c>
      <c r="U42" s="41"/>
      <c r="V42" s="47"/>
      <c r="W42" s="48"/>
      <c r="X42" s="45" t="s">
        <v>139</v>
      </c>
      <c r="Y42" s="42">
        <v>1</v>
      </c>
      <c r="Z42" s="46">
        <v>1</v>
      </c>
    </row>
    <row r="43" spans="1:26" ht="15.75">
      <c r="A43" s="24" t="s">
        <v>11</v>
      </c>
      <c r="B43" s="24" t="s">
        <v>11</v>
      </c>
      <c r="C43" s="5" t="s">
        <v>68</v>
      </c>
      <c r="D43" s="25">
        <v>2</v>
      </c>
      <c r="E43" s="26" t="s">
        <v>44</v>
      </c>
      <c r="F43" s="5" t="s">
        <v>102</v>
      </c>
      <c r="G43" s="25">
        <v>0.5</v>
      </c>
      <c r="H43" s="26" t="s">
        <v>24</v>
      </c>
      <c r="I43" s="5" t="s">
        <v>30</v>
      </c>
      <c r="J43" s="25" t="s">
        <v>31</v>
      </c>
      <c r="K43" s="26" t="s">
        <v>32</v>
      </c>
      <c r="L43" s="5" t="s">
        <v>30</v>
      </c>
      <c r="M43" s="25" t="s">
        <v>31</v>
      </c>
      <c r="N43" s="26" t="s">
        <v>32</v>
      </c>
      <c r="O43" s="5"/>
      <c r="P43" s="25"/>
      <c r="Q43" s="26"/>
      <c r="R43" s="7" t="s">
        <v>30</v>
      </c>
      <c r="S43" s="25" t="s">
        <v>31</v>
      </c>
      <c r="T43" s="27" t="s">
        <v>32</v>
      </c>
      <c r="U43" s="41"/>
      <c r="V43" s="47"/>
      <c r="W43" s="48"/>
      <c r="X43" s="45" t="s">
        <v>140</v>
      </c>
      <c r="Y43" s="49">
        <v>0</v>
      </c>
      <c r="Z43" s="46">
        <v>0</v>
      </c>
    </row>
    <row r="44" spans="1:26" ht="16.5" thickBot="1">
      <c r="A44" s="28" t="s">
        <v>11</v>
      </c>
      <c r="B44" s="29" t="s">
        <v>11</v>
      </c>
      <c r="C44" s="8" t="s">
        <v>121</v>
      </c>
      <c r="D44" s="30">
        <v>1</v>
      </c>
      <c r="E44" s="31" t="s">
        <v>44</v>
      </c>
      <c r="F44" s="8" t="s">
        <v>30</v>
      </c>
      <c r="G44" s="30" t="s">
        <v>31</v>
      </c>
      <c r="H44" s="31" t="s">
        <v>32</v>
      </c>
      <c r="I44" s="8" t="s">
        <v>30</v>
      </c>
      <c r="J44" s="30" t="s">
        <v>31</v>
      </c>
      <c r="K44" s="31" t="s">
        <v>32</v>
      </c>
      <c r="L44" s="8" t="s">
        <v>30</v>
      </c>
      <c r="M44" s="30" t="s">
        <v>31</v>
      </c>
      <c r="N44" s="31" t="s">
        <v>32</v>
      </c>
      <c r="O44" s="8"/>
      <c r="P44" s="30"/>
      <c r="Q44" s="31"/>
      <c r="R44" s="9" t="s">
        <v>30</v>
      </c>
      <c r="S44" s="30" t="s">
        <v>31</v>
      </c>
      <c r="T44" s="32" t="s">
        <v>32</v>
      </c>
      <c r="U44" s="50"/>
      <c r="V44" s="51"/>
      <c r="W44" s="52"/>
      <c r="X44" s="53"/>
      <c r="Y44" s="54"/>
      <c r="Z44" s="55"/>
    </row>
    <row r="45" ht="15.75">
      <c r="A45" s="18" t="s">
        <v>11</v>
      </c>
    </row>
    <row r="46" spans="1:17" ht="15.75">
      <c r="A46" s="57" t="s">
        <v>142</v>
      </c>
      <c r="B46" s="57"/>
      <c r="C46" s="56"/>
      <c r="D46" s="57"/>
      <c r="E46" s="57"/>
      <c r="F46" s="56"/>
      <c r="G46" s="57"/>
      <c r="H46" s="57"/>
      <c r="I46" s="56"/>
      <c r="J46" s="57"/>
      <c r="K46" s="57"/>
      <c r="L46" s="56"/>
      <c r="M46" s="57"/>
      <c r="N46" s="57"/>
      <c r="O46" s="56"/>
      <c r="P46" s="57"/>
      <c r="Q46" s="57"/>
    </row>
    <row r="47" spans="1:17" ht="15.75">
      <c r="A47" s="57" t="s">
        <v>122</v>
      </c>
      <c r="B47" s="57"/>
      <c r="C47" s="56"/>
      <c r="D47" s="57"/>
      <c r="E47" s="57"/>
      <c r="F47" s="56"/>
      <c r="G47" s="57"/>
      <c r="H47" s="57"/>
      <c r="I47" s="56"/>
      <c r="J47" s="57"/>
      <c r="K47" s="57"/>
      <c r="L47" s="56"/>
      <c r="M47" s="57"/>
      <c r="N47" s="57"/>
      <c r="O47" s="56"/>
      <c r="P47" s="57"/>
      <c r="Q47" s="57"/>
    </row>
  </sheetData>
  <sheetProtection/>
  <mergeCells count="42">
    <mergeCell ref="R13:T17"/>
    <mergeCell ref="A46:Q46"/>
    <mergeCell ref="A47:Q47"/>
    <mergeCell ref="A1:I1"/>
    <mergeCell ref="A2:I2"/>
    <mergeCell ref="U3:Z3"/>
    <mergeCell ref="X4:Y4"/>
    <mergeCell ref="X11:Y11"/>
    <mergeCell ref="X18:Y18"/>
    <mergeCell ref="X29:Y29"/>
    <mergeCell ref="X37:Y37"/>
    <mergeCell ref="C37:E37"/>
    <mergeCell ref="F37:H37"/>
    <mergeCell ref="I37:K37"/>
    <mergeCell ref="L37:N37"/>
    <mergeCell ref="O37:Q37"/>
    <mergeCell ref="R37:T37"/>
    <mergeCell ref="C29:E29"/>
    <mergeCell ref="F29:H29"/>
    <mergeCell ref="I29:K29"/>
    <mergeCell ref="L29:N29"/>
    <mergeCell ref="O29:Q29"/>
    <mergeCell ref="R29:T29"/>
    <mergeCell ref="C18:E18"/>
    <mergeCell ref="F18:H18"/>
    <mergeCell ref="I18:K18"/>
    <mergeCell ref="L18:N18"/>
    <mergeCell ref="O18:Q18"/>
    <mergeCell ref="R18:T18"/>
    <mergeCell ref="R4:T4"/>
    <mergeCell ref="C11:E11"/>
    <mergeCell ref="F11:H11"/>
    <mergeCell ref="I11:K11"/>
    <mergeCell ref="L11:N11"/>
    <mergeCell ref="O11:Q11"/>
    <mergeCell ref="R11:T11"/>
    <mergeCell ref="L2:O2"/>
    <mergeCell ref="C4:E4"/>
    <mergeCell ref="F4:H4"/>
    <mergeCell ref="I4:K4"/>
    <mergeCell ref="L4:N4"/>
    <mergeCell ref="O4:Q4"/>
  </mergeCells>
  <printOptions horizontalCentered="1" verticalCentered="1"/>
  <pageMargins left="0.7086614173228347" right="0" top="0" bottom="0" header="0.31496062992125984" footer="0.31496062992125984"/>
  <pageSetup fitToHeight="0" fitToWidth="1"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2023-09-13T09:57:22Z</cp:lastPrinted>
  <dcterms:created xsi:type="dcterms:W3CDTF">2023-09-07T12:56:30Z</dcterms:created>
  <dcterms:modified xsi:type="dcterms:W3CDTF">2023-09-13T09:57:45Z</dcterms:modified>
  <cp:category/>
  <cp:version/>
  <cp:contentType/>
  <cp:contentStatus/>
</cp:coreProperties>
</file>